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ksmith\Desktop\"/>
    </mc:Choice>
  </mc:AlternateContent>
  <xr:revisionPtr revIDLastSave="0" documentId="13_ncr:1_{B9B7D51B-8BCD-418B-88C8-FDF787A98261}" xr6:coauthVersionLast="47" xr6:coauthVersionMax="47" xr10:uidLastSave="{00000000-0000-0000-0000-000000000000}"/>
  <workbookProtection workbookAlgorithmName="SHA-512" workbookHashValue="IKUALVoDVghDtM76F/VpCt77j2BajKCxQ6v40kQh3xEfjDImNXIDCJ0omr1YD5NIFQIrHWjK909EzFlV0rc8ig==" workbookSaltValue="8HDuBcuk7V6iINRSpZaYPw==" workbookSpinCount="100000" lockStructure="1"/>
  <bookViews>
    <workbookView xWindow="-120" yWindow="-120" windowWidth="29040" windowHeight="15720" xr2:uid="{00000000-000D-0000-FFFF-FFFF00000000}"/>
  </bookViews>
  <sheets>
    <sheet name="Purchasing pg1" sheetId="8" r:id="rId1"/>
    <sheet name="Purchasing pg2" sheetId="5" r:id="rId2"/>
    <sheet name="Purchasing pg3" sheetId="7" r:id="rId3"/>
  </sheets>
  <definedNames>
    <definedName name="_xlnm.Print_Area" localSheetId="0">'Purchasing pg1'!$A$1:$N$39</definedName>
    <definedName name="_xlnm.Print_Area" localSheetId="1">'Purchasing pg2'!$A$1:$N$39</definedName>
    <definedName name="_xlnm.Print_Area" localSheetId="2">'Purchasing pg3'!$A$1:$N$39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9" i="8" l="1"/>
  <c r="L10" i="5" s="1"/>
  <c r="L29" i="5" s="1"/>
  <c r="L10" i="7" s="1"/>
  <c r="L29" i="7" s="1"/>
  <c r="K5" i="7"/>
  <c r="K4" i="7"/>
  <c r="E5" i="7" a="1"/>
  <c r="E5" i="7" s="1"/>
  <c r="E6" i="7" a="1"/>
  <c r="E6" i="7" s="1"/>
  <c r="E4" i="7" a="1"/>
  <c r="E4" i="7" s="1"/>
  <c r="K5" i="5"/>
  <c r="K4" i="5"/>
  <c r="E5" i="5" a="1"/>
  <c r="E5" i="5" s="1"/>
  <c r="E6" i="5" a="1"/>
  <c r="E6" i="5" s="1"/>
  <c r="E4" i="5" a="1"/>
  <c r="E4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<sst xmlns="http://schemas.openxmlformats.org/spreadsheetml/2006/main" count="110" uniqueCount="37">
  <si>
    <t>SOUTHERN ARKANSAS UNIVERSITY</t>
  </si>
  <si>
    <t>Cardholder Signature</t>
  </si>
  <si>
    <t>Dean/Director/VP Signature</t>
  </si>
  <si>
    <t>Financial Services Reviewer Approval</t>
  </si>
  <si>
    <t>Liaison Signature</t>
  </si>
  <si>
    <t>Date</t>
  </si>
  <si>
    <t>Cardholder Name</t>
  </si>
  <si>
    <t>Statement Cycle Dates</t>
  </si>
  <si>
    <t>Detailed Credit Card Expenditures</t>
  </si>
  <si>
    <t>Card Number Last 4-Digits</t>
  </si>
  <si>
    <t>Cardholder Department</t>
  </si>
  <si>
    <t>Cardhholder Official Work Location (City, State)</t>
  </si>
  <si>
    <t>Merchant/Vendor</t>
  </si>
  <si>
    <t>Detailed Purpose of Purchase</t>
  </si>
  <si>
    <t>Description of Goods/Service Purchased</t>
  </si>
  <si>
    <t xml:space="preserve"> </t>
  </si>
  <si>
    <t>PURCHASING CARD RECONCILIATION</t>
  </si>
  <si>
    <t>AGENCY</t>
  </si>
  <si>
    <t>Transaction Date</t>
  </si>
  <si>
    <t>Department Account Number</t>
  </si>
  <si>
    <t>Transaction Amount</t>
  </si>
  <si>
    <t>Was Sales Tax Paid (Y/N)</t>
  </si>
  <si>
    <t>After Completion with all signatures, please:</t>
  </si>
  <si>
    <t xml:space="preserve">• Email to </t>
  </si>
  <si>
    <t>SAU Purchasing</t>
  </si>
  <si>
    <t>or</t>
  </si>
  <si>
    <t>• Send to Financial Services Slot 52</t>
  </si>
  <si>
    <t>Questions?</t>
  </si>
  <si>
    <t>• Attach supporting documentation/itemized receipts</t>
  </si>
  <si>
    <t xml:space="preserve">Page 1 Total - </t>
  </si>
  <si>
    <t xml:space="preserve">Page 2 Total - </t>
  </si>
  <si>
    <t xml:space="preserve">Page 2    </t>
  </si>
  <si>
    <t xml:space="preserve">Page 3    </t>
  </si>
  <si>
    <r>
      <t xml:space="preserve">Project Code                                  </t>
    </r>
    <r>
      <rPr>
        <b/>
        <sz val="16"/>
        <color rgb="FF0000FF"/>
        <rFont val="Calibri"/>
        <family val="2"/>
        <scheme val="minor"/>
      </rPr>
      <t>(Grant Accounts)</t>
    </r>
  </si>
  <si>
    <t xml:space="preserve">Page 1   </t>
  </si>
  <si>
    <t xml:space="preserve">Page 1 Total: </t>
  </si>
  <si>
    <t xml:space="preserve">Pages 1, 2 and 3 Totals: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</si>
</sst>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00\-0000\-0000"/>
    <numFmt numFmtId="166" formatCode="m/d/yy;@"/>
  </numFmts>
  <fonts count="25" x14ac:knownFonts="1">
    <font>
      <sz val="10"/>
      <name val="Arial"/>
    </font>
    <font>
      <sz val="10"/>
      <name val="Arial"/>
      <family val="2"/>
    </font>
    <font>
      <b/>
      <sz val="18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sz val="14"/>
      <name val="Calibri"/>
      <family val="2"/>
      <scheme val="minor"/>
    </font>
    <font>
      <u/>
      <sz val="14"/>
      <name val="Calibri"/>
      <family val="2"/>
      <scheme val="minor"/>
    </font>
    <font>
      <sz val="10"/>
      <name val="Calibri"/>
      <family val="2"/>
      <scheme val="minor"/>
    </font>
    <font>
      <sz val="12"/>
      <name val="Arial"/>
      <family val="2"/>
    </font>
    <font>
      <sz val="11"/>
      <name val="Arial"/>
      <family val="2"/>
    </font>
    <font>
      <b/>
      <sz val="16"/>
      <color rgb="FF0000FF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rgb="FF0000FF"/>
      <name val="Calibri"/>
      <family val="2"/>
      <scheme val="minor"/>
    </font>
    <font>
      <sz val="10"/>
      <name val="Arial"/>
      <family val="2"/>
    </font>
    <font>
      <sz val="18"/>
      <name val="Calibri"/>
      <family val="2"/>
      <scheme val="minor"/>
    </font>
    <font>
      <u/>
      <sz val="10"/>
      <color theme="10"/>
      <name val="Arial"/>
      <family val="2"/>
    </font>
    <font>
      <u/>
      <sz val="16"/>
      <color theme="10"/>
      <name val="Calibri"/>
      <family val="2"/>
      <scheme val="minor"/>
    </font>
    <font>
      <b/>
      <u/>
      <sz val="14"/>
      <color rgb="FF0000FF"/>
      <name val="Arial"/>
      <family val="2"/>
    </font>
    <font>
      <b/>
      <sz val="14"/>
      <name val="Calibri"/>
      <family val="2"/>
    </font>
    <font>
      <b/>
      <u/>
      <sz val="14"/>
      <color rgb="FF0000FF"/>
      <name val="Calibri"/>
      <family val="2"/>
    </font>
    <font>
      <sz val="14"/>
      <name val="Arial"/>
      <family val="2"/>
    </font>
    <font>
      <b/>
      <u/>
      <sz val="14"/>
      <color rgb="FF0000FF"/>
      <name val="Calibri"/>
      <family val="2"/>
      <scheme val="minor"/>
    </font>
    <font>
      <u/>
      <sz val="14"/>
      <color theme="10"/>
      <name val="Calibri"/>
      <family val="2"/>
      <scheme val="minor"/>
    </font>
    <font>
      <sz val="14"/>
      <name val="Calibri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5" fillId="0" borderId="0" applyNumberFormat="0" applyFill="0" applyBorder="0" applyAlignment="0" applyProtection="0"/>
  </cellStyleXfs>
  <cellXfs count="124">
    <xf numFmtId="0" fontId="0" fillId="0" borderId="0" xfId="0"/>
    <xf numFmtId="4" fontId="5" fillId="0" borderId="10" xfId="1" applyNumberFormat="1" applyFont="1" applyBorder="1" applyProtection="1"/>
    <xf numFmtId="4" fontId="5" fillId="0" borderId="0" xfId="1" applyNumberFormat="1" applyFont="1" applyBorder="1" applyProtection="1"/>
    <xf numFmtId="164" fontId="3" fillId="0" borderId="10" xfId="1" applyNumberFormat="1" applyFont="1" applyBorder="1" applyProtection="1"/>
    <xf numFmtId="4" fontId="3" fillId="0" borderId="0" xfId="1" applyNumberFormat="1" applyFont="1" applyBorder="1" applyAlignment="1" applyProtection="1">
      <alignment horizontal="center" vertical="top"/>
    </xf>
    <xf numFmtId="4" fontId="2" fillId="0" borderId="9" xfId="1" applyNumberFormat="1" applyFont="1" applyBorder="1" applyAlignment="1" applyProtection="1">
      <alignment horizontal="center"/>
    </xf>
    <xf numFmtId="4" fontId="2" fillId="0" borderId="0" xfId="1" applyNumberFormat="1" applyFont="1" applyBorder="1" applyAlignment="1" applyProtection="1">
      <alignment horizontal="center"/>
    </xf>
    <xf numFmtId="4" fontId="6" fillId="0" borderId="0" xfId="1" applyNumberFormat="1" applyFont="1" applyBorder="1" applyAlignment="1" applyProtection="1">
      <alignment horizontal="center"/>
    </xf>
    <xf numFmtId="4" fontId="3" fillId="0" borderId="23" xfId="1" applyNumberFormat="1" applyFont="1" applyBorder="1" applyAlignment="1" applyProtection="1">
      <alignment horizontal="center" vertical="top"/>
    </xf>
    <xf numFmtId="14" fontId="5" fillId="2" borderId="1" xfId="1" applyNumberFormat="1" applyFont="1" applyFill="1" applyBorder="1" applyProtection="1">
      <protection locked="0"/>
    </xf>
    <xf numFmtId="4" fontId="5" fillId="0" borderId="0" xfId="1" applyNumberFormat="1" applyFont="1" applyBorder="1" applyAlignment="1" applyProtection="1">
      <alignment horizontal="left"/>
    </xf>
    <xf numFmtId="4" fontId="5" fillId="0" borderId="9" xfId="1" applyNumberFormat="1" applyFont="1" applyBorder="1" applyProtection="1"/>
    <xf numFmtId="4" fontId="5" fillId="0" borderId="0" xfId="1" applyNumberFormat="1" applyFont="1" applyBorder="1" applyAlignment="1" applyProtection="1">
      <alignment vertical="top"/>
    </xf>
    <xf numFmtId="4" fontId="5" fillId="0" borderId="13" xfId="1" applyNumberFormat="1" applyFont="1" applyBorder="1" applyAlignment="1" applyProtection="1">
      <alignment horizontal="centerContinuous" vertical="top"/>
    </xf>
    <xf numFmtId="4" fontId="5" fillId="0" borderId="0" xfId="1" applyNumberFormat="1" applyFont="1" applyBorder="1" applyAlignment="1" applyProtection="1">
      <alignment horizontal="center"/>
    </xf>
    <xf numFmtId="4" fontId="5" fillId="0" borderId="0" xfId="1" applyNumberFormat="1" applyFont="1" applyBorder="1" applyAlignment="1" applyProtection="1">
      <alignment horizontal="centerContinuous" vertical="top"/>
    </xf>
    <xf numFmtId="4" fontId="5" fillId="0" borderId="0" xfId="1" applyNumberFormat="1" applyFont="1" applyBorder="1" applyAlignment="1" applyProtection="1">
      <alignment vertical="center"/>
    </xf>
    <xf numFmtId="4" fontId="5" fillId="0" borderId="10" xfId="1" applyNumberFormat="1" applyFont="1" applyBorder="1" applyAlignment="1" applyProtection="1">
      <alignment vertical="center"/>
    </xf>
    <xf numFmtId="4" fontId="5" fillId="0" borderId="10" xfId="1" applyNumberFormat="1" applyFont="1" applyBorder="1" applyAlignment="1" applyProtection="1">
      <alignment vertical="center" wrapText="1"/>
    </xf>
    <xf numFmtId="4" fontId="2" fillId="0" borderId="10" xfId="1" applyNumberFormat="1" applyFont="1" applyBorder="1" applyAlignment="1" applyProtection="1">
      <alignment horizontal="right"/>
    </xf>
    <xf numFmtId="4" fontId="4" fillId="3" borderId="21" xfId="1" applyNumberFormat="1" applyFont="1" applyFill="1" applyBorder="1" applyAlignment="1" applyProtection="1">
      <alignment horizontal="center" vertical="center" wrapText="1"/>
    </xf>
    <xf numFmtId="0" fontId="16" fillId="0" borderId="13" xfId="3" applyFont="1" applyBorder="1" applyAlignment="1" applyProtection="1"/>
    <xf numFmtId="0" fontId="16" fillId="0" borderId="12" xfId="3" applyFont="1" applyBorder="1" applyAlignment="1" applyProtection="1"/>
    <xf numFmtId="4" fontId="5" fillId="0" borderId="9" xfId="1" applyNumberFormat="1" applyFont="1" applyBorder="1" applyAlignment="1" applyProtection="1">
      <alignment vertical="center"/>
    </xf>
    <xf numFmtId="0" fontId="22" fillId="0" borderId="12" xfId="3" applyFont="1" applyBorder="1" applyAlignment="1" applyProtection="1"/>
    <xf numFmtId="0" fontId="22" fillId="0" borderId="13" xfId="3" applyFont="1" applyBorder="1" applyAlignment="1" applyProtection="1"/>
    <xf numFmtId="4" fontId="2" fillId="0" borderId="14" xfId="1" applyNumberFormat="1" applyFont="1" applyBorder="1" applyAlignment="1" applyProtection="1">
      <alignment horizontal="right"/>
    </xf>
    <xf numFmtId="0" fontId="3" fillId="2" borderId="28" xfId="1" applyNumberFormat="1" applyFont="1" applyFill="1" applyBorder="1" applyAlignment="1" applyProtection="1">
      <alignment horizontal="center"/>
      <protection locked="0"/>
    </xf>
    <xf numFmtId="8" fontId="4" fillId="3" borderId="21" xfId="1" applyNumberFormat="1" applyFont="1" applyFill="1" applyBorder="1" applyAlignment="1" applyProtection="1">
      <alignment horizontal="right"/>
    </xf>
    <xf numFmtId="4" fontId="3" fillId="3" borderId="22" xfId="1" applyNumberFormat="1" applyFont="1" applyFill="1" applyBorder="1" applyAlignment="1" applyProtection="1"/>
    <xf numFmtId="40" fontId="3" fillId="3" borderId="23" xfId="1" applyNumberFormat="1" applyFont="1" applyFill="1" applyBorder="1" applyAlignment="1" applyProtection="1">
      <alignment horizontal="left"/>
    </xf>
    <xf numFmtId="40" fontId="3" fillId="3" borderId="27" xfId="1" applyNumberFormat="1" applyFont="1" applyFill="1" applyBorder="1" applyAlignment="1" applyProtection="1"/>
    <xf numFmtId="40" fontId="3" fillId="0" borderId="3" xfId="2" applyNumberFormat="1" applyFont="1" applyFill="1" applyBorder="1" applyAlignment="1" applyProtection="1">
      <alignment horizontal="right"/>
      <protection locked="0"/>
    </xf>
    <xf numFmtId="14" fontId="5" fillId="2" borderId="15" xfId="1" applyNumberFormat="1" applyFont="1" applyFill="1" applyBorder="1" applyAlignment="1" applyProtection="1">
      <alignment horizontal="center"/>
      <protection locked="0"/>
    </xf>
    <xf numFmtId="165" fontId="3" fillId="0" borderId="25" xfId="1" applyNumberFormat="1" applyFont="1" applyFill="1" applyBorder="1" applyAlignment="1" applyProtection="1">
      <alignment horizontal="center"/>
      <protection locked="0"/>
    </xf>
    <xf numFmtId="4" fontId="4" fillId="3" borderId="31" xfId="1" applyNumberFormat="1" applyFont="1" applyFill="1" applyBorder="1" applyAlignment="1" applyProtection="1">
      <alignment horizontal="center" vertical="center" wrapText="1"/>
    </xf>
    <xf numFmtId="166" fontId="5" fillId="3" borderId="26" xfId="1" applyNumberFormat="1" applyFont="1" applyFill="1" applyBorder="1" applyAlignment="1" applyProtection="1">
      <alignment horizontal="left"/>
    </xf>
    <xf numFmtId="165" fontId="3" fillId="3" borderId="26" xfId="1" applyNumberFormat="1" applyFont="1" applyFill="1" applyBorder="1" applyAlignment="1" applyProtection="1">
      <alignment horizontal="left" vertical="center"/>
    </xf>
    <xf numFmtId="0" fontId="23" fillId="0" borderId="2" xfId="0" applyFont="1" applyBorder="1" applyAlignment="1" applyProtection="1">
      <alignment horizontal="center"/>
      <protection locked="0"/>
    </xf>
    <xf numFmtId="0" fontId="23" fillId="0" borderId="3" xfId="0" applyFont="1" applyBorder="1" applyAlignment="1" applyProtection="1">
      <alignment horizontal="center"/>
      <protection locked="0"/>
    </xf>
    <xf numFmtId="8" fontId="4" fillId="3" borderId="26" xfId="2" applyNumberFormat="1" applyFont="1" applyFill="1" applyBorder="1" applyAlignment="1" applyProtection="1">
      <alignment horizontal="right"/>
    </xf>
    <xf numFmtId="0" fontId="0" fillId="0" borderId="13" xfId="0" applyBorder="1"/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8" fillId="0" borderId="0" xfId="0" applyFont="1"/>
    <xf numFmtId="0" fontId="20" fillId="0" borderId="0" xfId="0" applyFont="1" applyAlignment="1">
      <alignment vertical="center"/>
    </xf>
    <xf numFmtId="14" fontId="7" fillId="0" borderId="11" xfId="0" applyNumberFormat="1" applyFont="1" applyBorder="1"/>
    <xf numFmtId="0" fontId="7" fillId="0" borderId="0" xfId="0" applyFont="1"/>
    <xf numFmtId="0" fontId="19" fillId="0" borderId="0" xfId="3" applyFont="1" applyFill="1" applyAlignment="1" applyProtection="1">
      <alignment vertical="center"/>
      <protection locked="0"/>
    </xf>
    <xf numFmtId="0" fontId="21" fillId="0" borderId="14" xfId="3" applyFont="1" applyBorder="1" applyAlignment="1" applyProtection="1">
      <alignment horizontal="center"/>
      <protection locked="0"/>
    </xf>
    <xf numFmtId="4" fontId="4" fillId="0" borderId="10" xfId="1" applyNumberFormat="1" applyFont="1" applyBorder="1" applyAlignment="1" applyProtection="1">
      <alignment horizontal="center" vertical="top"/>
    </xf>
    <xf numFmtId="0" fontId="0" fillId="0" borderId="6" xfId="0" applyBorder="1"/>
    <xf numFmtId="0" fontId="1" fillId="0" borderId="10" xfId="0" applyFont="1" applyBorder="1"/>
    <xf numFmtId="0" fontId="3" fillId="0" borderId="27" xfId="0" applyFont="1" applyBorder="1" applyAlignment="1">
      <alignment horizontal="center" vertical="top"/>
    </xf>
    <xf numFmtId="0" fontId="18" fillId="3" borderId="26" xfId="0" applyFont="1" applyFill="1" applyBorder="1" applyAlignment="1">
      <alignment horizontal="right"/>
    </xf>
    <xf numFmtId="0" fontId="17" fillId="0" borderId="14" xfId="3" applyFont="1" applyBorder="1" applyAlignment="1" applyProtection="1">
      <alignment horizontal="center"/>
      <protection locked="0"/>
    </xf>
    <xf numFmtId="4" fontId="3" fillId="0" borderId="22" xfId="1" applyNumberFormat="1" applyFont="1" applyBorder="1" applyAlignment="1" applyProtection="1">
      <alignment horizontal="center" vertical="top"/>
    </xf>
    <xf numFmtId="4" fontId="3" fillId="0" borderId="23" xfId="1" applyNumberFormat="1" applyFont="1" applyBorder="1" applyAlignment="1" applyProtection="1">
      <alignment horizontal="center" vertical="top"/>
    </xf>
    <xf numFmtId="0" fontId="3" fillId="0" borderId="23" xfId="0" applyFont="1" applyBorder="1" applyAlignment="1">
      <alignment horizontal="center" vertical="top"/>
    </xf>
    <xf numFmtId="0" fontId="5" fillId="2" borderId="16" xfId="1" applyNumberFormat="1" applyFont="1" applyFill="1" applyBorder="1" applyAlignment="1" applyProtection="1">
      <alignment horizontal="center"/>
      <protection locked="0"/>
    </xf>
    <xf numFmtId="0" fontId="5" fillId="2" borderId="1" xfId="1" applyNumberFormat="1" applyFont="1" applyFill="1" applyBorder="1" applyAlignment="1" applyProtection="1">
      <alignment horizontal="center"/>
      <protection locked="0"/>
    </xf>
    <xf numFmtId="4" fontId="3" fillId="0" borderId="20" xfId="1" applyNumberFormat="1" applyFont="1" applyBorder="1" applyAlignment="1" applyProtection="1">
      <alignment horizontal="center" vertical="top"/>
    </xf>
    <xf numFmtId="4" fontId="3" fillId="0" borderId="5" xfId="1" applyNumberFormat="1" applyFont="1" applyBorder="1" applyAlignment="1" applyProtection="1">
      <alignment horizontal="center" vertical="top"/>
    </xf>
    <xf numFmtId="4" fontId="3" fillId="0" borderId="1" xfId="1" applyNumberFormat="1" applyFont="1" applyBorder="1" applyAlignment="1" applyProtection="1">
      <alignment horizontal="center" vertical="top"/>
    </xf>
    <xf numFmtId="4" fontId="14" fillId="0" borderId="6" xfId="1" applyNumberFormat="1" applyFont="1" applyBorder="1" applyAlignment="1" applyProtection="1">
      <alignment horizontal="center" vertical="center"/>
    </xf>
    <xf numFmtId="4" fontId="14" fillId="0" borderId="7" xfId="1" applyNumberFormat="1" applyFont="1" applyBorder="1" applyAlignment="1" applyProtection="1">
      <alignment horizontal="center" vertical="center"/>
    </xf>
    <xf numFmtId="4" fontId="14" fillId="0" borderId="8" xfId="1" applyNumberFormat="1" applyFont="1" applyBorder="1" applyAlignment="1" applyProtection="1">
      <alignment horizontal="center" vertical="center"/>
    </xf>
    <xf numFmtId="40" fontId="4" fillId="3" borderId="23" xfId="1" applyNumberFormat="1" applyFont="1" applyFill="1" applyBorder="1" applyAlignment="1" applyProtection="1">
      <alignment horizontal="right"/>
    </xf>
    <xf numFmtId="4" fontId="3" fillId="3" borderId="23" xfId="1" applyNumberFormat="1" applyFont="1" applyFill="1" applyBorder="1" applyAlignment="1" applyProtection="1">
      <alignment horizontal="center"/>
    </xf>
    <xf numFmtId="40" fontId="3" fillId="3" borderId="23" xfId="1" applyNumberFormat="1" applyFont="1" applyFill="1" applyBorder="1" applyProtection="1"/>
    <xf numFmtId="4" fontId="3" fillId="0" borderId="9" xfId="1" applyNumberFormat="1" applyFont="1" applyBorder="1" applyAlignment="1" applyProtection="1">
      <alignment horizontal="left"/>
    </xf>
    <xf numFmtId="4" fontId="3" fillId="0" borderId="0" xfId="1" applyNumberFormat="1" applyFont="1" applyBorder="1" applyAlignment="1" applyProtection="1">
      <alignment horizontal="left"/>
    </xf>
    <xf numFmtId="4" fontId="5" fillId="0" borderId="0" xfId="1" applyNumberFormat="1" applyFont="1" applyBorder="1" applyAlignment="1" applyProtection="1">
      <alignment horizontal="left"/>
    </xf>
    <xf numFmtId="0" fontId="5" fillId="0" borderId="25" xfId="1" applyNumberFormat="1" applyFont="1" applyFill="1" applyBorder="1" applyAlignment="1" applyProtection="1">
      <alignment horizontal="left"/>
      <protection locked="0"/>
    </xf>
    <xf numFmtId="0" fontId="5" fillId="0" borderId="1" xfId="1" applyNumberFormat="1" applyFont="1" applyFill="1" applyBorder="1" applyAlignment="1" applyProtection="1">
      <alignment horizontal="left"/>
      <protection locked="0"/>
    </xf>
    <xf numFmtId="0" fontId="5" fillId="0" borderId="4" xfId="1" applyNumberFormat="1" applyFont="1" applyFill="1" applyBorder="1" applyAlignment="1" applyProtection="1">
      <alignment horizontal="left"/>
      <protection locked="0"/>
    </xf>
    <xf numFmtId="4" fontId="12" fillId="0" borderId="17" xfId="1" applyNumberFormat="1" applyFont="1" applyBorder="1" applyAlignment="1" applyProtection="1">
      <alignment horizontal="left"/>
    </xf>
    <xf numFmtId="4" fontId="12" fillId="0" borderId="18" xfId="1" applyNumberFormat="1" applyFont="1" applyBorder="1" applyAlignment="1" applyProtection="1">
      <alignment horizontal="left"/>
    </xf>
    <xf numFmtId="4" fontId="12" fillId="0" borderId="19" xfId="1" applyNumberFormat="1" applyFont="1" applyBorder="1" applyAlignment="1" applyProtection="1">
      <alignment horizontal="left"/>
    </xf>
    <xf numFmtId="0" fontId="4" fillId="2" borderId="17" xfId="1" applyNumberFormat="1" applyFont="1" applyFill="1" applyBorder="1" applyAlignment="1" applyProtection="1">
      <alignment horizontal="center"/>
      <protection locked="0"/>
    </xf>
    <xf numFmtId="0" fontId="4" fillId="2" borderId="18" xfId="1" applyNumberFormat="1" applyFont="1" applyFill="1" applyBorder="1" applyAlignment="1" applyProtection="1">
      <alignment horizontal="center"/>
      <protection locked="0"/>
    </xf>
    <xf numFmtId="0" fontId="4" fillId="2" borderId="19" xfId="1" applyNumberFormat="1" applyFont="1" applyFill="1" applyBorder="1" applyAlignment="1" applyProtection="1">
      <alignment horizontal="center"/>
      <protection locked="0"/>
    </xf>
    <xf numFmtId="4" fontId="12" fillId="0" borderId="17" xfId="1" applyNumberFormat="1" applyFont="1" applyBorder="1" applyAlignment="1" applyProtection="1">
      <alignment horizontal="center"/>
    </xf>
    <xf numFmtId="4" fontId="12" fillId="0" borderId="19" xfId="1" applyNumberFormat="1" applyFont="1" applyBorder="1" applyAlignment="1" applyProtection="1">
      <alignment horizontal="center"/>
    </xf>
    <xf numFmtId="4" fontId="11" fillId="0" borderId="17" xfId="1" applyNumberFormat="1" applyFont="1" applyBorder="1" applyAlignment="1" applyProtection="1">
      <alignment horizontal="left" vertical="center"/>
    </xf>
    <xf numFmtId="4" fontId="11" fillId="0" borderId="18" xfId="1" applyNumberFormat="1" applyFont="1" applyBorder="1" applyAlignment="1" applyProtection="1">
      <alignment horizontal="left" vertical="center"/>
    </xf>
    <xf numFmtId="4" fontId="11" fillId="0" borderId="19" xfId="1" applyNumberFormat="1" applyFont="1" applyBorder="1" applyAlignment="1" applyProtection="1">
      <alignment horizontal="left" vertical="center"/>
    </xf>
    <xf numFmtId="4" fontId="10" fillId="0" borderId="17" xfId="1" applyNumberFormat="1" applyFont="1" applyBorder="1" applyAlignment="1" applyProtection="1">
      <alignment horizontal="center"/>
    </xf>
    <xf numFmtId="4" fontId="10" fillId="0" borderId="18" xfId="1" applyNumberFormat="1" applyFont="1" applyBorder="1" applyAlignment="1" applyProtection="1">
      <alignment horizontal="center"/>
    </xf>
    <xf numFmtId="4" fontId="10" fillId="0" borderId="19" xfId="1" applyNumberFormat="1" applyFont="1" applyBorder="1" applyAlignment="1" applyProtection="1">
      <alignment horizontal="center"/>
    </xf>
    <xf numFmtId="4" fontId="4" fillId="3" borderId="17" xfId="1" applyNumberFormat="1" applyFont="1" applyFill="1" applyBorder="1" applyAlignment="1" applyProtection="1">
      <alignment horizontal="center" vertical="center" wrapText="1"/>
    </xf>
    <xf numFmtId="4" fontId="4" fillId="3" borderId="18" xfId="1" applyNumberFormat="1" applyFont="1" applyFill="1" applyBorder="1" applyAlignment="1" applyProtection="1">
      <alignment horizontal="center" vertical="center" wrapText="1"/>
    </xf>
    <xf numFmtId="4" fontId="4" fillId="3" borderId="19" xfId="1" applyNumberFormat="1" applyFont="1" applyFill="1" applyBorder="1" applyAlignment="1" applyProtection="1">
      <alignment horizontal="center" vertical="center" wrapText="1"/>
    </xf>
    <xf numFmtId="49" fontId="4" fillId="3" borderId="21" xfId="1" applyNumberFormat="1" applyFont="1" applyFill="1" applyBorder="1" applyAlignment="1" applyProtection="1">
      <alignment horizontal="center" vertical="center" wrapText="1"/>
    </xf>
    <xf numFmtId="4" fontId="4" fillId="3" borderId="21" xfId="1" applyNumberFormat="1" applyFont="1" applyFill="1" applyBorder="1" applyAlignment="1" applyProtection="1">
      <alignment horizontal="center" vertical="center" wrapText="1"/>
    </xf>
    <xf numFmtId="0" fontId="4" fillId="2" borderId="9" xfId="1" applyNumberFormat="1" applyFont="1" applyFill="1" applyBorder="1" applyAlignment="1" applyProtection="1">
      <alignment horizontal="center"/>
      <protection locked="0"/>
    </xf>
    <xf numFmtId="0" fontId="4" fillId="2" borderId="0" xfId="1" applyNumberFormat="1" applyFont="1" applyFill="1" applyBorder="1" applyAlignment="1" applyProtection="1">
      <alignment horizontal="center"/>
      <protection locked="0"/>
    </xf>
    <xf numFmtId="0" fontId="4" fillId="2" borderId="10" xfId="1" applyNumberFormat="1" applyFont="1" applyFill="1" applyBorder="1" applyAlignment="1" applyProtection="1">
      <alignment horizontal="center"/>
      <protection locked="0"/>
    </xf>
    <xf numFmtId="4" fontId="12" fillId="0" borderId="17" xfId="1" applyNumberFormat="1" applyFont="1" applyFill="1" applyBorder="1" applyAlignment="1" applyProtection="1">
      <alignment horizontal="center"/>
    </xf>
    <xf numFmtId="4" fontId="12" fillId="0" borderId="19" xfId="1" applyNumberFormat="1" applyFont="1" applyFill="1" applyBorder="1" applyAlignment="1" applyProtection="1">
      <alignment horizontal="center"/>
    </xf>
    <xf numFmtId="4" fontId="12" fillId="0" borderId="18" xfId="1" applyNumberFormat="1" applyFont="1" applyFill="1" applyBorder="1" applyAlignment="1" applyProtection="1">
      <alignment horizontal="center"/>
    </xf>
    <xf numFmtId="4" fontId="2" fillId="0" borderId="6" xfId="1" applyNumberFormat="1" applyFont="1" applyBorder="1" applyAlignment="1" applyProtection="1">
      <alignment horizontal="center"/>
    </xf>
    <xf numFmtId="4" fontId="2" fillId="0" borderId="7" xfId="1" applyNumberFormat="1" applyFont="1" applyBorder="1" applyAlignment="1" applyProtection="1">
      <alignment horizontal="center"/>
    </xf>
    <xf numFmtId="4" fontId="2" fillId="0" borderId="8" xfId="1" applyNumberFormat="1" applyFont="1" applyBorder="1" applyAlignment="1" applyProtection="1">
      <alignment horizontal="center"/>
    </xf>
    <xf numFmtId="4" fontId="2" fillId="0" borderId="9" xfId="1" applyNumberFormat="1" applyFont="1" applyBorder="1" applyAlignment="1" applyProtection="1">
      <alignment horizontal="center"/>
    </xf>
    <xf numFmtId="4" fontId="2" fillId="0" borderId="0" xfId="1" applyNumberFormat="1" applyFont="1" applyBorder="1" applyAlignment="1" applyProtection="1">
      <alignment horizontal="center"/>
    </xf>
    <xf numFmtId="4" fontId="2" fillId="0" borderId="10" xfId="1" applyNumberFormat="1" applyFont="1" applyBorder="1" applyAlignment="1" applyProtection="1">
      <alignment horizontal="center"/>
    </xf>
    <xf numFmtId="0" fontId="4" fillId="2" borderId="17" xfId="1" applyNumberFormat="1" applyFont="1" applyFill="1" applyBorder="1" applyAlignment="1" applyProtection="1">
      <alignment horizontal="center"/>
    </xf>
    <xf numFmtId="0" fontId="4" fillId="2" borderId="18" xfId="1" applyNumberFormat="1" applyFont="1" applyFill="1" applyBorder="1" applyAlignment="1" applyProtection="1">
      <alignment horizontal="center"/>
    </xf>
    <xf numFmtId="0" fontId="4" fillId="2" borderId="19" xfId="1" applyNumberFormat="1" applyFont="1" applyFill="1" applyBorder="1" applyAlignment="1" applyProtection="1">
      <alignment horizontal="center"/>
    </xf>
    <xf numFmtId="4" fontId="11" fillId="0" borderId="12" xfId="1" applyNumberFormat="1" applyFont="1" applyBorder="1" applyAlignment="1" applyProtection="1">
      <alignment horizontal="left" vertical="center"/>
    </xf>
    <xf numFmtId="4" fontId="11" fillId="0" borderId="13" xfId="1" applyNumberFormat="1" applyFont="1" applyBorder="1" applyAlignment="1" applyProtection="1">
      <alignment horizontal="left" vertical="center"/>
    </xf>
    <xf numFmtId="4" fontId="11" fillId="0" borderId="14" xfId="1" applyNumberFormat="1" applyFont="1" applyBorder="1" applyAlignment="1" applyProtection="1">
      <alignment horizontal="left" vertical="center"/>
    </xf>
    <xf numFmtId="4" fontId="10" fillId="0" borderId="6" xfId="1" applyNumberFormat="1" applyFont="1" applyBorder="1" applyAlignment="1" applyProtection="1">
      <alignment horizontal="center"/>
    </xf>
    <xf numFmtId="4" fontId="10" fillId="0" borderId="7" xfId="1" applyNumberFormat="1" applyFont="1" applyBorder="1" applyAlignment="1" applyProtection="1">
      <alignment horizontal="center"/>
    </xf>
    <xf numFmtId="4" fontId="10" fillId="0" borderId="8" xfId="1" applyNumberFormat="1" applyFont="1" applyBorder="1" applyAlignment="1" applyProtection="1">
      <alignment horizontal="center"/>
    </xf>
    <xf numFmtId="4" fontId="4" fillId="3" borderId="30" xfId="1" applyNumberFormat="1" applyFont="1" applyFill="1" applyBorder="1" applyAlignment="1" applyProtection="1">
      <alignment horizontal="center" vertical="center" wrapText="1"/>
    </xf>
    <xf numFmtId="4" fontId="4" fillId="3" borderId="24" xfId="1" applyNumberFormat="1" applyFont="1" applyFill="1" applyBorder="1" applyAlignment="1" applyProtection="1">
      <alignment horizontal="center" vertical="center" wrapText="1"/>
    </xf>
    <xf numFmtId="4" fontId="4" fillId="3" borderId="29" xfId="1" applyNumberFormat="1" applyFont="1" applyFill="1" applyBorder="1" applyAlignment="1" applyProtection="1">
      <alignment horizontal="center" vertical="center" wrapText="1"/>
    </xf>
    <xf numFmtId="49" fontId="4" fillId="3" borderId="31" xfId="1" applyNumberFormat="1" applyFont="1" applyFill="1" applyBorder="1" applyAlignment="1" applyProtection="1">
      <alignment horizontal="center" vertical="center" wrapText="1"/>
    </xf>
    <xf numFmtId="4" fontId="4" fillId="3" borderId="31" xfId="1" applyNumberFormat="1" applyFont="1" applyFill="1" applyBorder="1" applyAlignment="1" applyProtection="1">
      <alignment horizontal="center" vertical="center" wrapText="1"/>
    </xf>
    <xf numFmtId="0" fontId="5" fillId="3" borderId="12" xfId="1" applyNumberFormat="1" applyFont="1" applyFill="1" applyBorder="1" applyAlignment="1" applyProtection="1">
      <alignment horizontal="left"/>
    </xf>
    <xf numFmtId="0" fontId="5" fillId="3" borderId="13" xfId="1" applyNumberFormat="1" applyFont="1" applyFill="1" applyBorder="1" applyAlignment="1" applyProtection="1">
      <alignment horizontal="left"/>
    </xf>
    <xf numFmtId="0" fontId="5" fillId="3" borderId="14" xfId="1" applyNumberFormat="1" applyFont="1" applyFill="1" applyBorder="1" applyAlignment="1" applyProtection="1">
      <alignment horizontal="left"/>
    </xf>
  </cellXfs>
  <cellStyles count="4">
    <cellStyle name="Comma" xfId="1" builtinId="3"/>
    <cellStyle name="Currency" xfId="2" builtinId="4"/>
    <cellStyle name="Hyperlink" xfId="3" builtinId="8"/>
    <cellStyle name="Normal" xfId="0" builtinId="0"/>
  </cellStyles>
  <dxfs count="0"/>
  <tableStyles count="0" defaultTableStyle="TableStyleMedium9" defaultPivotStyle="PivotStyleLight16"/>
  <colors>
    <mruColors>
      <color rgb="FFE4E4E4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107324</xdr:colOff>
      <xdr:row>29</xdr:row>
      <xdr:rowOff>176506</xdr:rowOff>
    </xdr:from>
    <xdr:ext cx="7083380" cy="609013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2FA78EE-4B36-4B6E-B7DF-1B1AAB93AA2F}"/>
            </a:ext>
          </a:extLst>
        </xdr:cNvPr>
        <xdr:cNvSpPr txBox="1"/>
      </xdr:nvSpPr>
      <xdr:spPr>
        <a:xfrm>
          <a:off x="107324" y="11048613"/>
          <a:ext cx="7083380" cy="609013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 certify that the above purchases were made for "official business" use only and were purchased in accordance with the</a:t>
          </a:r>
          <a:r>
            <a:rPr lang="en-US"/>
            <a:t> 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policies and procedures set forth by Arkansas Office of State Procurement and that all documentation related to these</a:t>
          </a:r>
          <a:r>
            <a:rPr lang="en-US"/>
            <a:t> 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purchases is being submitted properly.  In addition, my P-Card Card Liaison certifies this report to be true and accurate.</a:t>
          </a:r>
          <a:r>
            <a:rPr lang="en-US"/>
            <a:t> </a:t>
          </a:r>
          <a:endParaRPr lang="en-US" sz="1100"/>
        </a:p>
      </xdr:txBody>
    </xdr:sp>
    <xdr:clientData/>
  </xdr:oneCellAnchor>
  <xdr:twoCellAnchor editAs="absolute">
    <xdr:from>
      <xdr:col>10</xdr:col>
      <xdr:colOff>481914</xdr:colOff>
      <xdr:row>1</xdr:row>
      <xdr:rowOff>184264</xdr:rowOff>
    </xdr:from>
    <xdr:to>
      <xdr:col>10</xdr:col>
      <xdr:colOff>1082896</xdr:colOff>
      <xdr:row>1</xdr:row>
      <xdr:rowOff>289435</xdr:rowOff>
    </xdr:to>
    <xdr:sp macro="" textlink="">
      <xdr:nvSpPr>
        <xdr:cNvPr id="3" name="Freeform: Shape 2">
          <a:extLst>
            <a:ext uri="{FF2B5EF4-FFF2-40B4-BE49-F238E27FC236}">
              <a16:creationId xmlns:a16="http://schemas.microsoft.com/office/drawing/2014/main" id="{16ED9B56-7FCF-44DE-8004-0E529DD87066}"/>
            </a:ext>
          </a:extLst>
        </xdr:cNvPr>
        <xdr:cNvSpPr/>
      </xdr:nvSpPr>
      <xdr:spPr>
        <a:xfrm>
          <a:off x="11816664" y="479539"/>
          <a:ext cx="600982" cy="105171"/>
        </a:xfrm>
        <a:custGeom>
          <a:avLst/>
          <a:gdLst>
            <a:gd name="connsiteX0" fmla="*/ 300491 w 600982"/>
            <a:gd name="connsiteY0" fmla="*/ 30049 h 105171"/>
            <a:gd name="connsiteX1" fmla="*/ 323028 w 600982"/>
            <a:gd name="connsiteY1" fmla="*/ 52586 h 105171"/>
            <a:gd name="connsiteX2" fmla="*/ 300491 w 600982"/>
            <a:gd name="connsiteY2" fmla="*/ 75123 h 105171"/>
            <a:gd name="connsiteX3" fmla="*/ 277954 w 600982"/>
            <a:gd name="connsiteY3" fmla="*/ 52586 h 105171"/>
            <a:gd name="connsiteX4" fmla="*/ 300491 w 600982"/>
            <a:gd name="connsiteY4" fmla="*/ 30049 h 105171"/>
            <a:gd name="connsiteX5" fmla="*/ 0 w 600982"/>
            <a:gd name="connsiteY5" fmla="*/ 105172 h 105171"/>
            <a:gd name="connsiteX6" fmla="*/ 600983 w 600982"/>
            <a:gd name="connsiteY6" fmla="*/ 105172 h 105171"/>
            <a:gd name="connsiteX7" fmla="*/ 600983 w 600982"/>
            <a:gd name="connsiteY7" fmla="*/ 0 h 105171"/>
            <a:gd name="connsiteX8" fmla="*/ 0 w 600982"/>
            <a:gd name="connsiteY8" fmla="*/ 0 h 105171"/>
            <a:gd name="connsiteX9" fmla="*/ 0 w 600982"/>
            <a:gd name="connsiteY9" fmla="*/ 105172 h 10517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</a:cxnLst>
          <a:rect l="l" t="t" r="r" b="b"/>
          <a:pathLst>
            <a:path w="600982" h="105171">
              <a:moveTo>
                <a:pt x="300491" y="30049"/>
              </a:moveTo>
              <a:cubicBezTo>
                <a:pt x="313262" y="30049"/>
                <a:pt x="323028" y="39815"/>
                <a:pt x="323028" y="52586"/>
              </a:cubicBezTo>
              <a:cubicBezTo>
                <a:pt x="323028" y="65357"/>
                <a:pt x="313262" y="75123"/>
                <a:pt x="300491" y="75123"/>
              </a:cubicBezTo>
              <a:cubicBezTo>
                <a:pt x="287720" y="75123"/>
                <a:pt x="277954" y="65357"/>
                <a:pt x="277954" y="52586"/>
              </a:cubicBezTo>
              <a:cubicBezTo>
                <a:pt x="277954" y="39815"/>
                <a:pt x="287720" y="30049"/>
                <a:pt x="300491" y="30049"/>
              </a:cubicBezTo>
              <a:close/>
              <a:moveTo>
                <a:pt x="0" y="105172"/>
              </a:moveTo>
              <a:lnTo>
                <a:pt x="600983" y="105172"/>
              </a:lnTo>
              <a:lnTo>
                <a:pt x="600983" y="0"/>
              </a:lnTo>
              <a:lnTo>
                <a:pt x="0" y="0"/>
              </a:lnTo>
              <a:lnTo>
                <a:pt x="0" y="105172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632155</xdr:colOff>
      <xdr:row>0</xdr:row>
      <xdr:rowOff>255417</xdr:rowOff>
    </xdr:from>
    <xdr:to>
      <xdr:col>10</xdr:col>
      <xdr:colOff>707277</xdr:colOff>
      <xdr:row>0</xdr:row>
      <xdr:rowOff>285466</xdr:rowOff>
    </xdr:to>
    <xdr:sp macro="" textlink="">
      <xdr:nvSpPr>
        <xdr:cNvPr id="4" name="Freeform: Shape 3">
          <a:extLst>
            <a:ext uri="{FF2B5EF4-FFF2-40B4-BE49-F238E27FC236}">
              <a16:creationId xmlns:a16="http://schemas.microsoft.com/office/drawing/2014/main" id="{AF5D8CF1-530F-40F7-97D9-51B8E9985660}"/>
            </a:ext>
          </a:extLst>
        </xdr:cNvPr>
        <xdr:cNvSpPr/>
      </xdr:nvSpPr>
      <xdr:spPr>
        <a:xfrm>
          <a:off x="11966905" y="255417"/>
          <a:ext cx="75122" cy="30049"/>
        </a:xfrm>
        <a:custGeom>
          <a:avLst/>
          <a:gdLst>
            <a:gd name="connsiteX0" fmla="*/ 0 w 75122"/>
            <a:gd name="connsiteY0" fmla="*/ 0 h 30049"/>
            <a:gd name="connsiteX1" fmla="*/ 75123 w 75122"/>
            <a:gd name="connsiteY1" fmla="*/ 0 h 30049"/>
            <a:gd name="connsiteX2" fmla="*/ 75123 w 75122"/>
            <a:gd name="connsiteY2" fmla="*/ 30049 h 30049"/>
            <a:gd name="connsiteX3" fmla="*/ 0 w 75122"/>
            <a:gd name="connsiteY3" fmla="*/ 30049 h 3004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122" h="30049">
              <a:moveTo>
                <a:pt x="0" y="0"/>
              </a:moveTo>
              <a:lnTo>
                <a:pt x="75123" y="0"/>
              </a:lnTo>
              <a:lnTo>
                <a:pt x="75123" y="30049"/>
              </a:lnTo>
              <a:lnTo>
                <a:pt x="0" y="30049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632167</xdr:colOff>
      <xdr:row>0</xdr:row>
      <xdr:rowOff>195319</xdr:rowOff>
    </xdr:from>
    <xdr:to>
      <xdr:col>10</xdr:col>
      <xdr:colOff>707289</xdr:colOff>
      <xdr:row>0</xdr:row>
      <xdr:rowOff>225368</xdr:rowOff>
    </xdr:to>
    <xdr:sp macro="" textlink="">
      <xdr:nvSpPr>
        <xdr:cNvPr id="5" name="Freeform: Shape 4">
          <a:extLst>
            <a:ext uri="{FF2B5EF4-FFF2-40B4-BE49-F238E27FC236}">
              <a16:creationId xmlns:a16="http://schemas.microsoft.com/office/drawing/2014/main" id="{8F39B6BB-16BB-411A-AD14-CF9336012C46}"/>
            </a:ext>
          </a:extLst>
        </xdr:cNvPr>
        <xdr:cNvSpPr/>
      </xdr:nvSpPr>
      <xdr:spPr>
        <a:xfrm>
          <a:off x="11966917" y="195319"/>
          <a:ext cx="75122" cy="30049"/>
        </a:xfrm>
        <a:custGeom>
          <a:avLst/>
          <a:gdLst>
            <a:gd name="connsiteX0" fmla="*/ 0 w 75122"/>
            <a:gd name="connsiteY0" fmla="*/ 0 h 30049"/>
            <a:gd name="connsiteX1" fmla="*/ 75123 w 75122"/>
            <a:gd name="connsiteY1" fmla="*/ 0 h 30049"/>
            <a:gd name="connsiteX2" fmla="*/ 75123 w 75122"/>
            <a:gd name="connsiteY2" fmla="*/ 30049 h 30049"/>
            <a:gd name="connsiteX3" fmla="*/ 0 w 75122"/>
            <a:gd name="connsiteY3" fmla="*/ 30049 h 3004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122" h="30049">
              <a:moveTo>
                <a:pt x="0" y="0"/>
              </a:moveTo>
              <a:lnTo>
                <a:pt x="75123" y="0"/>
              </a:lnTo>
              <a:lnTo>
                <a:pt x="75123" y="30049"/>
              </a:lnTo>
              <a:lnTo>
                <a:pt x="0" y="30049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632166</xdr:colOff>
      <xdr:row>0</xdr:row>
      <xdr:rowOff>135221</xdr:rowOff>
    </xdr:from>
    <xdr:to>
      <xdr:col>10</xdr:col>
      <xdr:colOff>707288</xdr:colOff>
      <xdr:row>0</xdr:row>
      <xdr:rowOff>165270</xdr:rowOff>
    </xdr:to>
    <xdr:sp macro="" textlink="">
      <xdr:nvSpPr>
        <xdr:cNvPr id="6" name="Freeform: Shape 5">
          <a:extLst>
            <a:ext uri="{FF2B5EF4-FFF2-40B4-BE49-F238E27FC236}">
              <a16:creationId xmlns:a16="http://schemas.microsoft.com/office/drawing/2014/main" id="{AC959D26-472E-4CB3-A858-A4D28B6C8955}"/>
            </a:ext>
          </a:extLst>
        </xdr:cNvPr>
        <xdr:cNvSpPr/>
      </xdr:nvSpPr>
      <xdr:spPr>
        <a:xfrm>
          <a:off x="11966916" y="135221"/>
          <a:ext cx="75122" cy="30049"/>
        </a:xfrm>
        <a:custGeom>
          <a:avLst/>
          <a:gdLst>
            <a:gd name="connsiteX0" fmla="*/ 0 w 75122"/>
            <a:gd name="connsiteY0" fmla="*/ 0 h 30049"/>
            <a:gd name="connsiteX1" fmla="*/ 75123 w 75122"/>
            <a:gd name="connsiteY1" fmla="*/ 0 h 30049"/>
            <a:gd name="connsiteX2" fmla="*/ 75123 w 75122"/>
            <a:gd name="connsiteY2" fmla="*/ 30049 h 30049"/>
            <a:gd name="connsiteX3" fmla="*/ 0 w 75122"/>
            <a:gd name="connsiteY3" fmla="*/ 30049 h 3004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122" h="30049">
              <a:moveTo>
                <a:pt x="0" y="0"/>
              </a:moveTo>
              <a:lnTo>
                <a:pt x="75123" y="0"/>
              </a:lnTo>
              <a:lnTo>
                <a:pt x="75123" y="30049"/>
              </a:lnTo>
              <a:lnTo>
                <a:pt x="0" y="30049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481922</xdr:colOff>
      <xdr:row>0</xdr:row>
      <xdr:rowOff>75122</xdr:rowOff>
    </xdr:from>
    <xdr:to>
      <xdr:col>10</xdr:col>
      <xdr:colOff>1082904</xdr:colOff>
      <xdr:row>1</xdr:row>
      <xdr:rowOff>181428</xdr:rowOff>
    </xdr:to>
    <xdr:sp macro="" textlink="">
      <xdr:nvSpPr>
        <xdr:cNvPr id="7" name="Freeform: Shape 6">
          <a:extLst>
            <a:ext uri="{FF2B5EF4-FFF2-40B4-BE49-F238E27FC236}">
              <a16:creationId xmlns:a16="http://schemas.microsoft.com/office/drawing/2014/main" id="{219EFCA9-3B1F-4DD5-8649-030DFE726F9B}"/>
            </a:ext>
          </a:extLst>
        </xdr:cNvPr>
        <xdr:cNvSpPr/>
      </xdr:nvSpPr>
      <xdr:spPr>
        <a:xfrm>
          <a:off x="11816672" y="75122"/>
          <a:ext cx="600982" cy="401581"/>
        </a:xfrm>
        <a:custGeom>
          <a:avLst/>
          <a:gdLst>
            <a:gd name="connsiteX0" fmla="*/ 510835 w 600982"/>
            <a:gd name="connsiteY0" fmla="*/ 240393 h 405663"/>
            <a:gd name="connsiteX1" fmla="*/ 330540 w 600982"/>
            <a:gd name="connsiteY1" fmla="*/ 240393 h 405663"/>
            <a:gd name="connsiteX2" fmla="*/ 330540 w 600982"/>
            <a:gd name="connsiteY2" fmla="*/ 165270 h 405663"/>
            <a:gd name="connsiteX3" fmla="*/ 510835 w 600982"/>
            <a:gd name="connsiteY3" fmla="*/ 165270 h 405663"/>
            <a:gd name="connsiteX4" fmla="*/ 510835 w 600982"/>
            <a:gd name="connsiteY4" fmla="*/ 240393 h 405663"/>
            <a:gd name="connsiteX5" fmla="*/ 255418 w 600982"/>
            <a:gd name="connsiteY5" fmla="*/ 240393 h 405663"/>
            <a:gd name="connsiteX6" fmla="*/ 120197 w 600982"/>
            <a:gd name="connsiteY6" fmla="*/ 240393 h 405663"/>
            <a:gd name="connsiteX7" fmla="*/ 120197 w 600982"/>
            <a:gd name="connsiteY7" fmla="*/ 30049 h 405663"/>
            <a:gd name="connsiteX8" fmla="*/ 255418 w 600982"/>
            <a:gd name="connsiteY8" fmla="*/ 30049 h 405663"/>
            <a:gd name="connsiteX9" fmla="*/ 255418 w 600982"/>
            <a:gd name="connsiteY9" fmla="*/ 240393 h 405663"/>
            <a:gd name="connsiteX10" fmla="*/ 555909 w 600982"/>
            <a:gd name="connsiteY10" fmla="*/ 240393 h 405663"/>
            <a:gd name="connsiteX11" fmla="*/ 555909 w 600982"/>
            <a:gd name="connsiteY11" fmla="*/ 150246 h 405663"/>
            <a:gd name="connsiteX12" fmla="*/ 525860 w 600982"/>
            <a:gd name="connsiteY12" fmla="*/ 120197 h 405663"/>
            <a:gd name="connsiteX13" fmla="*/ 285467 w 600982"/>
            <a:gd name="connsiteY13" fmla="*/ 120197 h 405663"/>
            <a:gd name="connsiteX14" fmla="*/ 285467 w 600982"/>
            <a:gd name="connsiteY14" fmla="*/ 15025 h 405663"/>
            <a:gd name="connsiteX15" fmla="*/ 270442 w 600982"/>
            <a:gd name="connsiteY15" fmla="*/ 0 h 405663"/>
            <a:gd name="connsiteX16" fmla="*/ 105172 w 600982"/>
            <a:gd name="connsiteY16" fmla="*/ 0 h 405663"/>
            <a:gd name="connsiteX17" fmla="*/ 90147 w 600982"/>
            <a:gd name="connsiteY17" fmla="*/ 15025 h 405663"/>
            <a:gd name="connsiteX18" fmla="*/ 90147 w 600982"/>
            <a:gd name="connsiteY18" fmla="*/ 120197 h 405663"/>
            <a:gd name="connsiteX19" fmla="*/ 75123 w 600982"/>
            <a:gd name="connsiteY19" fmla="*/ 120197 h 405663"/>
            <a:gd name="connsiteX20" fmla="*/ 45074 w 600982"/>
            <a:gd name="connsiteY20" fmla="*/ 150246 h 405663"/>
            <a:gd name="connsiteX21" fmla="*/ 45074 w 600982"/>
            <a:gd name="connsiteY21" fmla="*/ 240393 h 405663"/>
            <a:gd name="connsiteX22" fmla="*/ 0 w 600982"/>
            <a:gd name="connsiteY22" fmla="*/ 345565 h 405663"/>
            <a:gd name="connsiteX23" fmla="*/ 0 w 600982"/>
            <a:gd name="connsiteY23" fmla="*/ 405663 h 405663"/>
            <a:gd name="connsiteX24" fmla="*/ 600983 w 600982"/>
            <a:gd name="connsiteY24" fmla="*/ 405663 h 405663"/>
            <a:gd name="connsiteX25" fmla="*/ 600983 w 600982"/>
            <a:gd name="connsiteY25" fmla="*/ 345565 h 405663"/>
            <a:gd name="connsiteX26" fmla="*/ 555909 w 600982"/>
            <a:gd name="connsiteY26" fmla="*/ 240393 h 405663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</a:cxnLst>
          <a:rect l="l" t="t" r="r" b="b"/>
          <a:pathLst>
            <a:path w="600982" h="405663">
              <a:moveTo>
                <a:pt x="510835" y="240393"/>
              </a:moveTo>
              <a:lnTo>
                <a:pt x="330540" y="240393"/>
              </a:lnTo>
              <a:lnTo>
                <a:pt x="330540" y="165270"/>
              </a:lnTo>
              <a:lnTo>
                <a:pt x="510835" y="165270"/>
              </a:lnTo>
              <a:lnTo>
                <a:pt x="510835" y="240393"/>
              </a:lnTo>
              <a:close/>
              <a:moveTo>
                <a:pt x="255418" y="240393"/>
              </a:moveTo>
              <a:lnTo>
                <a:pt x="120197" y="240393"/>
              </a:lnTo>
              <a:lnTo>
                <a:pt x="120197" y="30049"/>
              </a:lnTo>
              <a:lnTo>
                <a:pt x="255418" y="30049"/>
              </a:lnTo>
              <a:lnTo>
                <a:pt x="255418" y="240393"/>
              </a:lnTo>
              <a:close/>
              <a:moveTo>
                <a:pt x="555909" y="240393"/>
              </a:moveTo>
              <a:lnTo>
                <a:pt x="555909" y="150246"/>
              </a:lnTo>
              <a:cubicBezTo>
                <a:pt x="555909" y="133719"/>
                <a:pt x="542387" y="120197"/>
                <a:pt x="525860" y="120197"/>
              </a:cubicBezTo>
              <a:lnTo>
                <a:pt x="285467" y="120197"/>
              </a:lnTo>
              <a:lnTo>
                <a:pt x="285467" y="15025"/>
              </a:lnTo>
              <a:cubicBezTo>
                <a:pt x="285467" y="6761"/>
                <a:pt x="278706" y="0"/>
                <a:pt x="270442" y="0"/>
              </a:cubicBezTo>
              <a:lnTo>
                <a:pt x="105172" y="0"/>
              </a:lnTo>
              <a:cubicBezTo>
                <a:pt x="96908" y="0"/>
                <a:pt x="90147" y="6761"/>
                <a:pt x="90147" y="15025"/>
              </a:cubicBezTo>
              <a:lnTo>
                <a:pt x="90147" y="120197"/>
              </a:lnTo>
              <a:lnTo>
                <a:pt x="75123" y="120197"/>
              </a:lnTo>
              <a:cubicBezTo>
                <a:pt x="58596" y="120197"/>
                <a:pt x="45074" y="133719"/>
                <a:pt x="45074" y="150246"/>
              </a:cubicBezTo>
              <a:lnTo>
                <a:pt x="45074" y="240393"/>
              </a:lnTo>
              <a:lnTo>
                <a:pt x="0" y="345565"/>
              </a:lnTo>
              <a:lnTo>
                <a:pt x="0" y="405663"/>
              </a:lnTo>
              <a:lnTo>
                <a:pt x="600983" y="405663"/>
              </a:lnTo>
              <a:lnTo>
                <a:pt x="600983" y="345565"/>
              </a:lnTo>
              <a:lnTo>
                <a:pt x="555909" y="240393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4</xdr:col>
      <xdr:colOff>216435</xdr:colOff>
      <xdr:row>0</xdr:row>
      <xdr:rowOff>259275</xdr:rowOff>
    </xdr:from>
    <xdr:to>
      <xdr:col>4</xdr:col>
      <xdr:colOff>980987</xdr:colOff>
      <xdr:row>1</xdr:row>
      <xdr:rowOff>285041</xdr:rowOff>
    </xdr:to>
    <xdr:sp macro="" textlink="">
      <xdr:nvSpPr>
        <xdr:cNvPr id="8" name="Graphic 16" descr="Stapler with solid fill">
          <a:extLst>
            <a:ext uri="{FF2B5EF4-FFF2-40B4-BE49-F238E27FC236}">
              <a16:creationId xmlns:a16="http://schemas.microsoft.com/office/drawing/2014/main" id="{7772BA65-82B5-47E8-9698-5BA67E93CAF5}"/>
            </a:ext>
          </a:extLst>
        </xdr:cNvPr>
        <xdr:cNvSpPr/>
      </xdr:nvSpPr>
      <xdr:spPr>
        <a:xfrm>
          <a:off x="5060578" y="259275"/>
          <a:ext cx="764552" cy="325123"/>
        </a:xfrm>
        <a:custGeom>
          <a:avLst/>
          <a:gdLst>
            <a:gd name="connsiteX0" fmla="*/ 83486 w 764552"/>
            <a:gd name="connsiteY0" fmla="*/ 87848 h 325123"/>
            <a:gd name="connsiteX1" fmla="*/ 96668 w 764552"/>
            <a:gd name="connsiteY1" fmla="*/ 101030 h 325123"/>
            <a:gd name="connsiteX2" fmla="*/ 83486 w 764552"/>
            <a:gd name="connsiteY2" fmla="*/ 114212 h 325123"/>
            <a:gd name="connsiteX3" fmla="*/ 70304 w 764552"/>
            <a:gd name="connsiteY3" fmla="*/ 101030 h 325123"/>
            <a:gd name="connsiteX4" fmla="*/ 83486 w 764552"/>
            <a:gd name="connsiteY4" fmla="*/ 87848 h 325123"/>
            <a:gd name="connsiteX5" fmla="*/ 667885 w 764552"/>
            <a:gd name="connsiteY5" fmla="*/ 175728 h 325123"/>
            <a:gd name="connsiteX6" fmla="*/ 632733 w 764552"/>
            <a:gd name="connsiteY6" fmla="*/ 175728 h 325123"/>
            <a:gd name="connsiteX7" fmla="*/ 632733 w 764552"/>
            <a:gd name="connsiteY7" fmla="*/ 124758 h 325123"/>
            <a:gd name="connsiteX8" fmla="*/ 667885 w 764552"/>
            <a:gd name="connsiteY8" fmla="*/ 121242 h 325123"/>
            <a:gd name="connsiteX9" fmla="*/ 667885 w 764552"/>
            <a:gd name="connsiteY9" fmla="*/ 175728 h 325123"/>
            <a:gd name="connsiteX10" fmla="*/ 597581 w 764552"/>
            <a:gd name="connsiteY10" fmla="*/ 128273 h 325123"/>
            <a:gd name="connsiteX11" fmla="*/ 597581 w 764552"/>
            <a:gd name="connsiteY11" fmla="*/ 175728 h 325123"/>
            <a:gd name="connsiteX12" fmla="*/ 140607 w 764552"/>
            <a:gd name="connsiteY12" fmla="*/ 175728 h 325123"/>
            <a:gd name="connsiteX13" fmla="*/ 597581 w 764552"/>
            <a:gd name="connsiteY13" fmla="*/ 128273 h 325123"/>
            <a:gd name="connsiteX14" fmla="*/ 729401 w 764552"/>
            <a:gd name="connsiteY14" fmla="*/ 254819 h 325123"/>
            <a:gd name="connsiteX15" fmla="*/ 140607 w 764552"/>
            <a:gd name="connsiteY15" fmla="*/ 254819 h 325123"/>
            <a:gd name="connsiteX16" fmla="*/ 140607 w 764552"/>
            <a:gd name="connsiteY16" fmla="*/ 210880 h 325123"/>
            <a:gd name="connsiteX17" fmla="*/ 703037 w 764552"/>
            <a:gd name="connsiteY17" fmla="*/ 210880 h 325123"/>
            <a:gd name="connsiteX18" fmla="*/ 703037 w 764552"/>
            <a:gd name="connsiteY18" fmla="*/ 117727 h 325123"/>
            <a:gd name="connsiteX19" fmla="*/ 747855 w 764552"/>
            <a:gd name="connsiteY19" fmla="*/ 113333 h 325123"/>
            <a:gd name="connsiteX20" fmla="*/ 714461 w 764552"/>
            <a:gd name="connsiteY20" fmla="*/ 11393 h 325123"/>
            <a:gd name="connsiteX21" fmla="*/ 672279 w 764552"/>
            <a:gd name="connsiteY21" fmla="*/ 847 h 325123"/>
            <a:gd name="connsiteX22" fmla="*/ 65910 w 764552"/>
            <a:gd name="connsiteY22" fmla="*/ 60606 h 325123"/>
            <a:gd name="connsiteX23" fmla="*/ 35152 w 764552"/>
            <a:gd name="connsiteY23" fmla="*/ 96636 h 325123"/>
            <a:gd name="connsiteX24" fmla="*/ 35152 w 764552"/>
            <a:gd name="connsiteY24" fmla="*/ 254819 h 325123"/>
            <a:gd name="connsiteX25" fmla="*/ 0 w 764552"/>
            <a:gd name="connsiteY25" fmla="*/ 289971 h 325123"/>
            <a:gd name="connsiteX26" fmla="*/ 0 w 764552"/>
            <a:gd name="connsiteY26" fmla="*/ 325123 h 325123"/>
            <a:gd name="connsiteX27" fmla="*/ 764552 w 764552"/>
            <a:gd name="connsiteY27" fmla="*/ 325123 h 325123"/>
            <a:gd name="connsiteX28" fmla="*/ 764552 w 764552"/>
            <a:gd name="connsiteY28" fmla="*/ 289971 h 325123"/>
            <a:gd name="connsiteX29" fmla="*/ 754007 w 764552"/>
            <a:gd name="connsiteY29" fmla="*/ 265365 h 325123"/>
            <a:gd name="connsiteX30" fmla="*/ 729401 w 764552"/>
            <a:gd name="connsiteY30" fmla="*/ 254819 h 325123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</a:cxnLst>
          <a:rect l="l" t="t" r="r" b="b"/>
          <a:pathLst>
            <a:path w="764552" h="325123">
              <a:moveTo>
                <a:pt x="83486" y="87848"/>
              </a:moveTo>
              <a:cubicBezTo>
                <a:pt x="90516" y="87848"/>
                <a:pt x="96668" y="94000"/>
                <a:pt x="96668" y="101030"/>
              </a:cubicBezTo>
              <a:cubicBezTo>
                <a:pt x="96668" y="108060"/>
                <a:pt x="90516" y="114212"/>
                <a:pt x="83486" y="114212"/>
              </a:cubicBezTo>
              <a:cubicBezTo>
                <a:pt x="76455" y="114212"/>
                <a:pt x="70304" y="108060"/>
                <a:pt x="70304" y="101030"/>
              </a:cubicBezTo>
              <a:cubicBezTo>
                <a:pt x="70304" y="94000"/>
                <a:pt x="76455" y="87848"/>
                <a:pt x="83486" y="87848"/>
              </a:cubicBezTo>
              <a:close/>
              <a:moveTo>
                <a:pt x="667885" y="175728"/>
              </a:moveTo>
              <a:lnTo>
                <a:pt x="632733" y="175728"/>
              </a:lnTo>
              <a:lnTo>
                <a:pt x="632733" y="124758"/>
              </a:lnTo>
              <a:lnTo>
                <a:pt x="667885" y="121242"/>
              </a:lnTo>
              <a:lnTo>
                <a:pt x="667885" y="175728"/>
              </a:lnTo>
              <a:close/>
              <a:moveTo>
                <a:pt x="597581" y="128273"/>
              </a:moveTo>
              <a:lnTo>
                <a:pt x="597581" y="175728"/>
              </a:lnTo>
              <a:lnTo>
                <a:pt x="140607" y="175728"/>
              </a:lnTo>
              <a:lnTo>
                <a:pt x="597581" y="128273"/>
              </a:lnTo>
              <a:close/>
              <a:moveTo>
                <a:pt x="729401" y="254819"/>
              </a:moveTo>
              <a:lnTo>
                <a:pt x="140607" y="254819"/>
              </a:lnTo>
              <a:lnTo>
                <a:pt x="140607" y="210880"/>
              </a:lnTo>
              <a:lnTo>
                <a:pt x="703037" y="210880"/>
              </a:lnTo>
              <a:lnTo>
                <a:pt x="703037" y="117727"/>
              </a:lnTo>
              <a:lnTo>
                <a:pt x="747855" y="113333"/>
              </a:lnTo>
              <a:cubicBezTo>
                <a:pt x="747855" y="113333"/>
                <a:pt x="744340" y="35999"/>
                <a:pt x="714461" y="11393"/>
              </a:cubicBezTo>
              <a:cubicBezTo>
                <a:pt x="703037" y="1726"/>
                <a:pt x="687218" y="-1789"/>
                <a:pt x="672279" y="847"/>
              </a:cubicBezTo>
              <a:lnTo>
                <a:pt x="65910" y="60606"/>
              </a:lnTo>
              <a:cubicBezTo>
                <a:pt x="47455" y="63242"/>
                <a:pt x="34273" y="79060"/>
                <a:pt x="35152" y="96636"/>
              </a:cubicBezTo>
              <a:lnTo>
                <a:pt x="35152" y="254819"/>
              </a:lnTo>
              <a:cubicBezTo>
                <a:pt x="15818" y="254819"/>
                <a:pt x="0" y="270638"/>
                <a:pt x="0" y="289971"/>
              </a:cubicBezTo>
              <a:lnTo>
                <a:pt x="0" y="325123"/>
              </a:lnTo>
              <a:lnTo>
                <a:pt x="764552" y="325123"/>
              </a:lnTo>
              <a:lnTo>
                <a:pt x="764552" y="289971"/>
              </a:lnTo>
              <a:cubicBezTo>
                <a:pt x="764552" y="280305"/>
                <a:pt x="761037" y="271517"/>
                <a:pt x="754007" y="265365"/>
              </a:cubicBezTo>
              <a:cubicBezTo>
                <a:pt x="747855" y="258335"/>
                <a:pt x="739067" y="254819"/>
                <a:pt x="729401" y="254819"/>
              </a:cubicBezTo>
              <a:close/>
            </a:path>
          </a:pathLst>
        </a:custGeom>
        <a:solidFill>
          <a:srgbClr val="000000"/>
        </a:solidFill>
        <a:ln w="873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oneCell">
    <xdr:from>
      <xdr:col>0</xdr:col>
      <xdr:colOff>163286</xdr:colOff>
      <xdr:row>0</xdr:row>
      <xdr:rowOff>136071</xdr:rowOff>
    </xdr:from>
    <xdr:to>
      <xdr:col>2</xdr:col>
      <xdr:colOff>518759</xdr:colOff>
      <xdr:row>2</xdr:row>
      <xdr:rowOff>180999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F6548572-B9F0-44D9-8FEB-4C6D2FF096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286" y="136071"/>
          <a:ext cx="2774823" cy="63547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107324</xdr:colOff>
      <xdr:row>29</xdr:row>
      <xdr:rowOff>162899</xdr:rowOff>
    </xdr:from>
    <xdr:ext cx="7083380" cy="609013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479C09D-1942-4948-8AEE-58ABEFC5DA75}"/>
            </a:ext>
          </a:extLst>
        </xdr:cNvPr>
        <xdr:cNvSpPr txBox="1"/>
      </xdr:nvSpPr>
      <xdr:spPr>
        <a:xfrm>
          <a:off x="107324" y="11035006"/>
          <a:ext cx="7083380" cy="609013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 certify that the above purchases were made for "official business" use only and were purchased in accordance with the</a:t>
          </a:r>
          <a:r>
            <a:rPr lang="en-US"/>
            <a:t> 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policies and procedures set forth by Arkansas Office of State Procurement and that all documentation related to these</a:t>
          </a:r>
          <a:r>
            <a:rPr lang="en-US"/>
            <a:t> 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purchases is being submitted properly.  In addition, my P-Card Card Liaison certifies this report to be true and accurate.</a:t>
          </a:r>
          <a:r>
            <a:rPr lang="en-US"/>
            <a:t> </a:t>
          </a:r>
          <a:endParaRPr lang="en-US" sz="1100"/>
        </a:p>
      </xdr:txBody>
    </xdr:sp>
    <xdr:clientData/>
  </xdr:oneCellAnchor>
  <xdr:twoCellAnchor editAs="absolute">
    <xdr:from>
      <xdr:col>10</xdr:col>
      <xdr:colOff>481914</xdr:colOff>
      <xdr:row>1</xdr:row>
      <xdr:rowOff>184264</xdr:rowOff>
    </xdr:from>
    <xdr:to>
      <xdr:col>10</xdr:col>
      <xdr:colOff>1082896</xdr:colOff>
      <xdr:row>1</xdr:row>
      <xdr:rowOff>289435</xdr:rowOff>
    </xdr:to>
    <xdr:sp macro="" textlink="">
      <xdr:nvSpPr>
        <xdr:cNvPr id="3" name="Freeform: Shape 2">
          <a:extLst>
            <a:ext uri="{FF2B5EF4-FFF2-40B4-BE49-F238E27FC236}">
              <a16:creationId xmlns:a16="http://schemas.microsoft.com/office/drawing/2014/main" id="{89828F7D-60E5-4CEC-B352-0ABA82291022}"/>
            </a:ext>
          </a:extLst>
        </xdr:cNvPr>
        <xdr:cNvSpPr/>
      </xdr:nvSpPr>
      <xdr:spPr>
        <a:xfrm>
          <a:off x="11830271" y="483621"/>
          <a:ext cx="600982" cy="105171"/>
        </a:xfrm>
        <a:custGeom>
          <a:avLst/>
          <a:gdLst>
            <a:gd name="connsiteX0" fmla="*/ 300491 w 600982"/>
            <a:gd name="connsiteY0" fmla="*/ 30049 h 105171"/>
            <a:gd name="connsiteX1" fmla="*/ 323028 w 600982"/>
            <a:gd name="connsiteY1" fmla="*/ 52586 h 105171"/>
            <a:gd name="connsiteX2" fmla="*/ 300491 w 600982"/>
            <a:gd name="connsiteY2" fmla="*/ 75123 h 105171"/>
            <a:gd name="connsiteX3" fmla="*/ 277954 w 600982"/>
            <a:gd name="connsiteY3" fmla="*/ 52586 h 105171"/>
            <a:gd name="connsiteX4" fmla="*/ 300491 w 600982"/>
            <a:gd name="connsiteY4" fmla="*/ 30049 h 105171"/>
            <a:gd name="connsiteX5" fmla="*/ 0 w 600982"/>
            <a:gd name="connsiteY5" fmla="*/ 105172 h 105171"/>
            <a:gd name="connsiteX6" fmla="*/ 600983 w 600982"/>
            <a:gd name="connsiteY6" fmla="*/ 105172 h 105171"/>
            <a:gd name="connsiteX7" fmla="*/ 600983 w 600982"/>
            <a:gd name="connsiteY7" fmla="*/ 0 h 105171"/>
            <a:gd name="connsiteX8" fmla="*/ 0 w 600982"/>
            <a:gd name="connsiteY8" fmla="*/ 0 h 105171"/>
            <a:gd name="connsiteX9" fmla="*/ 0 w 600982"/>
            <a:gd name="connsiteY9" fmla="*/ 105172 h 10517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</a:cxnLst>
          <a:rect l="l" t="t" r="r" b="b"/>
          <a:pathLst>
            <a:path w="600982" h="105171">
              <a:moveTo>
                <a:pt x="300491" y="30049"/>
              </a:moveTo>
              <a:cubicBezTo>
                <a:pt x="313262" y="30049"/>
                <a:pt x="323028" y="39815"/>
                <a:pt x="323028" y="52586"/>
              </a:cubicBezTo>
              <a:cubicBezTo>
                <a:pt x="323028" y="65357"/>
                <a:pt x="313262" y="75123"/>
                <a:pt x="300491" y="75123"/>
              </a:cubicBezTo>
              <a:cubicBezTo>
                <a:pt x="287720" y="75123"/>
                <a:pt x="277954" y="65357"/>
                <a:pt x="277954" y="52586"/>
              </a:cubicBezTo>
              <a:cubicBezTo>
                <a:pt x="277954" y="39815"/>
                <a:pt x="287720" y="30049"/>
                <a:pt x="300491" y="30049"/>
              </a:cubicBezTo>
              <a:close/>
              <a:moveTo>
                <a:pt x="0" y="105172"/>
              </a:moveTo>
              <a:lnTo>
                <a:pt x="600983" y="105172"/>
              </a:lnTo>
              <a:lnTo>
                <a:pt x="600983" y="0"/>
              </a:lnTo>
              <a:lnTo>
                <a:pt x="0" y="0"/>
              </a:lnTo>
              <a:lnTo>
                <a:pt x="0" y="105172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632155</xdr:colOff>
      <xdr:row>0</xdr:row>
      <xdr:rowOff>255417</xdr:rowOff>
    </xdr:from>
    <xdr:to>
      <xdr:col>10</xdr:col>
      <xdr:colOff>707277</xdr:colOff>
      <xdr:row>0</xdr:row>
      <xdr:rowOff>285466</xdr:rowOff>
    </xdr:to>
    <xdr:sp macro="" textlink="">
      <xdr:nvSpPr>
        <xdr:cNvPr id="4" name="Freeform: Shape 3">
          <a:extLst>
            <a:ext uri="{FF2B5EF4-FFF2-40B4-BE49-F238E27FC236}">
              <a16:creationId xmlns:a16="http://schemas.microsoft.com/office/drawing/2014/main" id="{F8AC13C2-DB2E-468B-AB71-C8A4A2D15691}"/>
            </a:ext>
          </a:extLst>
        </xdr:cNvPr>
        <xdr:cNvSpPr/>
      </xdr:nvSpPr>
      <xdr:spPr>
        <a:xfrm>
          <a:off x="11980512" y="255417"/>
          <a:ext cx="75122" cy="30049"/>
        </a:xfrm>
        <a:custGeom>
          <a:avLst/>
          <a:gdLst>
            <a:gd name="connsiteX0" fmla="*/ 0 w 75122"/>
            <a:gd name="connsiteY0" fmla="*/ 0 h 30049"/>
            <a:gd name="connsiteX1" fmla="*/ 75123 w 75122"/>
            <a:gd name="connsiteY1" fmla="*/ 0 h 30049"/>
            <a:gd name="connsiteX2" fmla="*/ 75123 w 75122"/>
            <a:gd name="connsiteY2" fmla="*/ 30049 h 30049"/>
            <a:gd name="connsiteX3" fmla="*/ 0 w 75122"/>
            <a:gd name="connsiteY3" fmla="*/ 30049 h 3004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122" h="30049">
              <a:moveTo>
                <a:pt x="0" y="0"/>
              </a:moveTo>
              <a:lnTo>
                <a:pt x="75123" y="0"/>
              </a:lnTo>
              <a:lnTo>
                <a:pt x="75123" y="30049"/>
              </a:lnTo>
              <a:lnTo>
                <a:pt x="0" y="30049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632167</xdr:colOff>
      <xdr:row>0</xdr:row>
      <xdr:rowOff>195319</xdr:rowOff>
    </xdr:from>
    <xdr:to>
      <xdr:col>10</xdr:col>
      <xdr:colOff>707289</xdr:colOff>
      <xdr:row>0</xdr:row>
      <xdr:rowOff>225368</xdr:rowOff>
    </xdr:to>
    <xdr:sp macro="" textlink="">
      <xdr:nvSpPr>
        <xdr:cNvPr id="5" name="Freeform: Shape 4">
          <a:extLst>
            <a:ext uri="{FF2B5EF4-FFF2-40B4-BE49-F238E27FC236}">
              <a16:creationId xmlns:a16="http://schemas.microsoft.com/office/drawing/2014/main" id="{F0236A17-6BFE-4B21-8662-9FE4B11FD68A}"/>
            </a:ext>
          </a:extLst>
        </xdr:cNvPr>
        <xdr:cNvSpPr/>
      </xdr:nvSpPr>
      <xdr:spPr>
        <a:xfrm>
          <a:off x="11980524" y="195319"/>
          <a:ext cx="75122" cy="30049"/>
        </a:xfrm>
        <a:custGeom>
          <a:avLst/>
          <a:gdLst>
            <a:gd name="connsiteX0" fmla="*/ 0 w 75122"/>
            <a:gd name="connsiteY0" fmla="*/ 0 h 30049"/>
            <a:gd name="connsiteX1" fmla="*/ 75123 w 75122"/>
            <a:gd name="connsiteY1" fmla="*/ 0 h 30049"/>
            <a:gd name="connsiteX2" fmla="*/ 75123 w 75122"/>
            <a:gd name="connsiteY2" fmla="*/ 30049 h 30049"/>
            <a:gd name="connsiteX3" fmla="*/ 0 w 75122"/>
            <a:gd name="connsiteY3" fmla="*/ 30049 h 3004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122" h="30049">
              <a:moveTo>
                <a:pt x="0" y="0"/>
              </a:moveTo>
              <a:lnTo>
                <a:pt x="75123" y="0"/>
              </a:lnTo>
              <a:lnTo>
                <a:pt x="75123" y="30049"/>
              </a:lnTo>
              <a:lnTo>
                <a:pt x="0" y="30049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632166</xdr:colOff>
      <xdr:row>0</xdr:row>
      <xdr:rowOff>135221</xdr:rowOff>
    </xdr:from>
    <xdr:to>
      <xdr:col>10</xdr:col>
      <xdr:colOff>707288</xdr:colOff>
      <xdr:row>0</xdr:row>
      <xdr:rowOff>165270</xdr:rowOff>
    </xdr:to>
    <xdr:sp macro="" textlink="">
      <xdr:nvSpPr>
        <xdr:cNvPr id="6" name="Freeform: Shape 5">
          <a:extLst>
            <a:ext uri="{FF2B5EF4-FFF2-40B4-BE49-F238E27FC236}">
              <a16:creationId xmlns:a16="http://schemas.microsoft.com/office/drawing/2014/main" id="{3EC67650-6046-42F1-81FD-9D74E69CA45D}"/>
            </a:ext>
          </a:extLst>
        </xdr:cNvPr>
        <xdr:cNvSpPr/>
      </xdr:nvSpPr>
      <xdr:spPr>
        <a:xfrm>
          <a:off x="11980523" y="135221"/>
          <a:ext cx="75122" cy="30049"/>
        </a:xfrm>
        <a:custGeom>
          <a:avLst/>
          <a:gdLst>
            <a:gd name="connsiteX0" fmla="*/ 0 w 75122"/>
            <a:gd name="connsiteY0" fmla="*/ 0 h 30049"/>
            <a:gd name="connsiteX1" fmla="*/ 75123 w 75122"/>
            <a:gd name="connsiteY1" fmla="*/ 0 h 30049"/>
            <a:gd name="connsiteX2" fmla="*/ 75123 w 75122"/>
            <a:gd name="connsiteY2" fmla="*/ 30049 h 30049"/>
            <a:gd name="connsiteX3" fmla="*/ 0 w 75122"/>
            <a:gd name="connsiteY3" fmla="*/ 30049 h 3004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122" h="30049">
              <a:moveTo>
                <a:pt x="0" y="0"/>
              </a:moveTo>
              <a:lnTo>
                <a:pt x="75123" y="0"/>
              </a:lnTo>
              <a:lnTo>
                <a:pt x="75123" y="30049"/>
              </a:lnTo>
              <a:lnTo>
                <a:pt x="0" y="30049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481922</xdr:colOff>
      <xdr:row>0</xdr:row>
      <xdr:rowOff>75122</xdr:rowOff>
    </xdr:from>
    <xdr:to>
      <xdr:col>10</xdr:col>
      <xdr:colOff>1082904</xdr:colOff>
      <xdr:row>1</xdr:row>
      <xdr:rowOff>181428</xdr:rowOff>
    </xdr:to>
    <xdr:sp macro="" textlink="">
      <xdr:nvSpPr>
        <xdr:cNvPr id="7" name="Freeform: Shape 6">
          <a:extLst>
            <a:ext uri="{FF2B5EF4-FFF2-40B4-BE49-F238E27FC236}">
              <a16:creationId xmlns:a16="http://schemas.microsoft.com/office/drawing/2014/main" id="{34BFD76A-60C0-4475-998B-1ACB1FC222C7}"/>
            </a:ext>
          </a:extLst>
        </xdr:cNvPr>
        <xdr:cNvSpPr/>
      </xdr:nvSpPr>
      <xdr:spPr>
        <a:xfrm>
          <a:off x="11830279" y="75122"/>
          <a:ext cx="600982" cy="405663"/>
        </a:xfrm>
        <a:custGeom>
          <a:avLst/>
          <a:gdLst>
            <a:gd name="connsiteX0" fmla="*/ 510835 w 600982"/>
            <a:gd name="connsiteY0" fmla="*/ 240393 h 405663"/>
            <a:gd name="connsiteX1" fmla="*/ 330540 w 600982"/>
            <a:gd name="connsiteY1" fmla="*/ 240393 h 405663"/>
            <a:gd name="connsiteX2" fmla="*/ 330540 w 600982"/>
            <a:gd name="connsiteY2" fmla="*/ 165270 h 405663"/>
            <a:gd name="connsiteX3" fmla="*/ 510835 w 600982"/>
            <a:gd name="connsiteY3" fmla="*/ 165270 h 405663"/>
            <a:gd name="connsiteX4" fmla="*/ 510835 w 600982"/>
            <a:gd name="connsiteY4" fmla="*/ 240393 h 405663"/>
            <a:gd name="connsiteX5" fmla="*/ 255418 w 600982"/>
            <a:gd name="connsiteY5" fmla="*/ 240393 h 405663"/>
            <a:gd name="connsiteX6" fmla="*/ 120197 w 600982"/>
            <a:gd name="connsiteY6" fmla="*/ 240393 h 405663"/>
            <a:gd name="connsiteX7" fmla="*/ 120197 w 600982"/>
            <a:gd name="connsiteY7" fmla="*/ 30049 h 405663"/>
            <a:gd name="connsiteX8" fmla="*/ 255418 w 600982"/>
            <a:gd name="connsiteY8" fmla="*/ 30049 h 405663"/>
            <a:gd name="connsiteX9" fmla="*/ 255418 w 600982"/>
            <a:gd name="connsiteY9" fmla="*/ 240393 h 405663"/>
            <a:gd name="connsiteX10" fmla="*/ 555909 w 600982"/>
            <a:gd name="connsiteY10" fmla="*/ 240393 h 405663"/>
            <a:gd name="connsiteX11" fmla="*/ 555909 w 600982"/>
            <a:gd name="connsiteY11" fmla="*/ 150246 h 405663"/>
            <a:gd name="connsiteX12" fmla="*/ 525860 w 600982"/>
            <a:gd name="connsiteY12" fmla="*/ 120197 h 405663"/>
            <a:gd name="connsiteX13" fmla="*/ 285467 w 600982"/>
            <a:gd name="connsiteY13" fmla="*/ 120197 h 405663"/>
            <a:gd name="connsiteX14" fmla="*/ 285467 w 600982"/>
            <a:gd name="connsiteY14" fmla="*/ 15025 h 405663"/>
            <a:gd name="connsiteX15" fmla="*/ 270442 w 600982"/>
            <a:gd name="connsiteY15" fmla="*/ 0 h 405663"/>
            <a:gd name="connsiteX16" fmla="*/ 105172 w 600982"/>
            <a:gd name="connsiteY16" fmla="*/ 0 h 405663"/>
            <a:gd name="connsiteX17" fmla="*/ 90147 w 600982"/>
            <a:gd name="connsiteY17" fmla="*/ 15025 h 405663"/>
            <a:gd name="connsiteX18" fmla="*/ 90147 w 600982"/>
            <a:gd name="connsiteY18" fmla="*/ 120197 h 405663"/>
            <a:gd name="connsiteX19" fmla="*/ 75123 w 600982"/>
            <a:gd name="connsiteY19" fmla="*/ 120197 h 405663"/>
            <a:gd name="connsiteX20" fmla="*/ 45074 w 600982"/>
            <a:gd name="connsiteY20" fmla="*/ 150246 h 405663"/>
            <a:gd name="connsiteX21" fmla="*/ 45074 w 600982"/>
            <a:gd name="connsiteY21" fmla="*/ 240393 h 405663"/>
            <a:gd name="connsiteX22" fmla="*/ 0 w 600982"/>
            <a:gd name="connsiteY22" fmla="*/ 345565 h 405663"/>
            <a:gd name="connsiteX23" fmla="*/ 0 w 600982"/>
            <a:gd name="connsiteY23" fmla="*/ 405663 h 405663"/>
            <a:gd name="connsiteX24" fmla="*/ 600983 w 600982"/>
            <a:gd name="connsiteY24" fmla="*/ 405663 h 405663"/>
            <a:gd name="connsiteX25" fmla="*/ 600983 w 600982"/>
            <a:gd name="connsiteY25" fmla="*/ 345565 h 405663"/>
            <a:gd name="connsiteX26" fmla="*/ 555909 w 600982"/>
            <a:gd name="connsiteY26" fmla="*/ 240393 h 405663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</a:cxnLst>
          <a:rect l="l" t="t" r="r" b="b"/>
          <a:pathLst>
            <a:path w="600982" h="405663">
              <a:moveTo>
                <a:pt x="510835" y="240393"/>
              </a:moveTo>
              <a:lnTo>
                <a:pt x="330540" y="240393"/>
              </a:lnTo>
              <a:lnTo>
                <a:pt x="330540" y="165270"/>
              </a:lnTo>
              <a:lnTo>
                <a:pt x="510835" y="165270"/>
              </a:lnTo>
              <a:lnTo>
                <a:pt x="510835" y="240393"/>
              </a:lnTo>
              <a:close/>
              <a:moveTo>
                <a:pt x="255418" y="240393"/>
              </a:moveTo>
              <a:lnTo>
                <a:pt x="120197" y="240393"/>
              </a:lnTo>
              <a:lnTo>
                <a:pt x="120197" y="30049"/>
              </a:lnTo>
              <a:lnTo>
                <a:pt x="255418" y="30049"/>
              </a:lnTo>
              <a:lnTo>
                <a:pt x="255418" y="240393"/>
              </a:lnTo>
              <a:close/>
              <a:moveTo>
                <a:pt x="555909" y="240393"/>
              </a:moveTo>
              <a:lnTo>
                <a:pt x="555909" y="150246"/>
              </a:lnTo>
              <a:cubicBezTo>
                <a:pt x="555909" y="133719"/>
                <a:pt x="542387" y="120197"/>
                <a:pt x="525860" y="120197"/>
              </a:cubicBezTo>
              <a:lnTo>
                <a:pt x="285467" y="120197"/>
              </a:lnTo>
              <a:lnTo>
                <a:pt x="285467" y="15025"/>
              </a:lnTo>
              <a:cubicBezTo>
                <a:pt x="285467" y="6761"/>
                <a:pt x="278706" y="0"/>
                <a:pt x="270442" y="0"/>
              </a:cubicBezTo>
              <a:lnTo>
                <a:pt x="105172" y="0"/>
              </a:lnTo>
              <a:cubicBezTo>
                <a:pt x="96908" y="0"/>
                <a:pt x="90147" y="6761"/>
                <a:pt x="90147" y="15025"/>
              </a:cubicBezTo>
              <a:lnTo>
                <a:pt x="90147" y="120197"/>
              </a:lnTo>
              <a:lnTo>
                <a:pt x="75123" y="120197"/>
              </a:lnTo>
              <a:cubicBezTo>
                <a:pt x="58596" y="120197"/>
                <a:pt x="45074" y="133719"/>
                <a:pt x="45074" y="150246"/>
              </a:cubicBezTo>
              <a:lnTo>
                <a:pt x="45074" y="240393"/>
              </a:lnTo>
              <a:lnTo>
                <a:pt x="0" y="345565"/>
              </a:lnTo>
              <a:lnTo>
                <a:pt x="0" y="405663"/>
              </a:lnTo>
              <a:lnTo>
                <a:pt x="600983" y="405663"/>
              </a:lnTo>
              <a:lnTo>
                <a:pt x="600983" y="345565"/>
              </a:lnTo>
              <a:lnTo>
                <a:pt x="555909" y="240393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4</xdr:col>
      <xdr:colOff>216435</xdr:colOff>
      <xdr:row>0</xdr:row>
      <xdr:rowOff>259275</xdr:rowOff>
    </xdr:from>
    <xdr:to>
      <xdr:col>4</xdr:col>
      <xdr:colOff>980987</xdr:colOff>
      <xdr:row>1</xdr:row>
      <xdr:rowOff>285041</xdr:rowOff>
    </xdr:to>
    <xdr:sp macro="" textlink="">
      <xdr:nvSpPr>
        <xdr:cNvPr id="8" name="Graphic 16" descr="Stapler with solid fill">
          <a:extLst>
            <a:ext uri="{FF2B5EF4-FFF2-40B4-BE49-F238E27FC236}">
              <a16:creationId xmlns:a16="http://schemas.microsoft.com/office/drawing/2014/main" id="{81F60F3F-5157-4220-9FB6-F2D59E9F02C9}"/>
            </a:ext>
          </a:extLst>
        </xdr:cNvPr>
        <xdr:cNvSpPr/>
      </xdr:nvSpPr>
      <xdr:spPr>
        <a:xfrm>
          <a:off x="5060578" y="259275"/>
          <a:ext cx="764552" cy="325123"/>
        </a:xfrm>
        <a:custGeom>
          <a:avLst/>
          <a:gdLst>
            <a:gd name="connsiteX0" fmla="*/ 83486 w 764552"/>
            <a:gd name="connsiteY0" fmla="*/ 87848 h 325123"/>
            <a:gd name="connsiteX1" fmla="*/ 96668 w 764552"/>
            <a:gd name="connsiteY1" fmla="*/ 101030 h 325123"/>
            <a:gd name="connsiteX2" fmla="*/ 83486 w 764552"/>
            <a:gd name="connsiteY2" fmla="*/ 114212 h 325123"/>
            <a:gd name="connsiteX3" fmla="*/ 70304 w 764552"/>
            <a:gd name="connsiteY3" fmla="*/ 101030 h 325123"/>
            <a:gd name="connsiteX4" fmla="*/ 83486 w 764552"/>
            <a:gd name="connsiteY4" fmla="*/ 87848 h 325123"/>
            <a:gd name="connsiteX5" fmla="*/ 667885 w 764552"/>
            <a:gd name="connsiteY5" fmla="*/ 175728 h 325123"/>
            <a:gd name="connsiteX6" fmla="*/ 632733 w 764552"/>
            <a:gd name="connsiteY6" fmla="*/ 175728 h 325123"/>
            <a:gd name="connsiteX7" fmla="*/ 632733 w 764552"/>
            <a:gd name="connsiteY7" fmla="*/ 124758 h 325123"/>
            <a:gd name="connsiteX8" fmla="*/ 667885 w 764552"/>
            <a:gd name="connsiteY8" fmla="*/ 121242 h 325123"/>
            <a:gd name="connsiteX9" fmla="*/ 667885 w 764552"/>
            <a:gd name="connsiteY9" fmla="*/ 175728 h 325123"/>
            <a:gd name="connsiteX10" fmla="*/ 597581 w 764552"/>
            <a:gd name="connsiteY10" fmla="*/ 128273 h 325123"/>
            <a:gd name="connsiteX11" fmla="*/ 597581 w 764552"/>
            <a:gd name="connsiteY11" fmla="*/ 175728 h 325123"/>
            <a:gd name="connsiteX12" fmla="*/ 140607 w 764552"/>
            <a:gd name="connsiteY12" fmla="*/ 175728 h 325123"/>
            <a:gd name="connsiteX13" fmla="*/ 597581 w 764552"/>
            <a:gd name="connsiteY13" fmla="*/ 128273 h 325123"/>
            <a:gd name="connsiteX14" fmla="*/ 729401 w 764552"/>
            <a:gd name="connsiteY14" fmla="*/ 254819 h 325123"/>
            <a:gd name="connsiteX15" fmla="*/ 140607 w 764552"/>
            <a:gd name="connsiteY15" fmla="*/ 254819 h 325123"/>
            <a:gd name="connsiteX16" fmla="*/ 140607 w 764552"/>
            <a:gd name="connsiteY16" fmla="*/ 210880 h 325123"/>
            <a:gd name="connsiteX17" fmla="*/ 703037 w 764552"/>
            <a:gd name="connsiteY17" fmla="*/ 210880 h 325123"/>
            <a:gd name="connsiteX18" fmla="*/ 703037 w 764552"/>
            <a:gd name="connsiteY18" fmla="*/ 117727 h 325123"/>
            <a:gd name="connsiteX19" fmla="*/ 747855 w 764552"/>
            <a:gd name="connsiteY19" fmla="*/ 113333 h 325123"/>
            <a:gd name="connsiteX20" fmla="*/ 714461 w 764552"/>
            <a:gd name="connsiteY20" fmla="*/ 11393 h 325123"/>
            <a:gd name="connsiteX21" fmla="*/ 672279 w 764552"/>
            <a:gd name="connsiteY21" fmla="*/ 847 h 325123"/>
            <a:gd name="connsiteX22" fmla="*/ 65910 w 764552"/>
            <a:gd name="connsiteY22" fmla="*/ 60606 h 325123"/>
            <a:gd name="connsiteX23" fmla="*/ 35152 w 764552"/>
            <a:gd name="connsiteY23" fmla="*/ 96636 h 325123"/>
            <a:gd name="connsiteX24" fmla="*/ 35152 w 764552"/>
            <a:gd name="connsiteY24" fmla="*/ 254819 h 325123"/>
            <a:gd name="connsiteX25" fmla="*/ 0 w 764552"/>
            <a:gd name="connsiteY25" fmla="*/ 289971 h 325123"/>
            <a:gd name="connsiteX26" fmla="*/ 0 w 764552"/>
            <a:gd name="connsiteY26" fmla="*/ 325123 h 325123"/>
            <a:gd name="connsiteX27" fmla="*/ 764552 w 764552"/>
            <a:gd name="connsiteY27" fmla="*/ 325123 h 325123"/>
            <a:gd name="connsiteX28" fmla="*/ 764552 w 764552"/>
            <a:gd name="connsiteY28" fmla="*/ 289971 h 325123"/>
            <a:gd name="connsiteX29" fmla="*/ 754007 w 764552"/>
            <a:gd name="connsiteY29" fmla="*/ 265365 h 325123"/>
            <a:gd name="connsiteX30" fmla="*/ 729401 w 764552"/>
            <a:gd name="connsiteY30" fmla="*/ 254819 h 325123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</a:cxnLst>
          <a:rect l="l" t="t" r="r" b="b"/>
          <a:pathLst>
            <a:path w="764552" h="325123">
              <a:moveTo>
                <a:pt x="83486" y="87848"/>
              </a:moveTo>
              <a:cubicBezTo>
                <a:pt x="90516" y="87848"/>
                <a:pt x="96668" y="94000"/>
                <a:pt x="96668" y="101030"/>
              </a:cubicBezTo>
              <a:cubicBezTo>
                <a:pt x="96668" y="108060"/>
                <a:pt x="90516" y="114212"/>
                <a:pt x="83486" y="114212"/>
              </a:cubicBezTo>
              <a:cubicBezTo>
                <a:pt x="76455" y="114212"/>
                <a:pt x="70304" y="108060"/>
                <a:pt x="70304" y="101030"/>
              </a:cubicBezTo>
              <a:cubicBezTo>
                <a:pt x="70304" y="94000"/>
                <a:pt x="76455" y="87848"/>
                <a:pt x="83486" y="87848"/>
              </a:cubicBezTo>
              <a:close/>
              <a:moveTo>
                <a:pt x="667885" y="175728"/>
              </a:moveTo>
              <a:lnTo>
                <a:pt x="632733" y="175728"/>
              </a:lnTo>
              <a:lnTo>
                <a:pt x="632733" y="124758"/>
              </a:lnTo>
              <a:lnTo>
                <a:pt x="667885" y="121242"/>
              </a:lnTo>
              <a:lnTo>
                <a:pt x="667885" y="175728"/>
              </a:lnTo>
              <a:close/>
              <a:moveTo>
                <a:pt x="597581" y="128273"/>
              </a:moveTo>
              <a:lnTo>
                <a:pt x="597581" y="175728"/>
              </a:lnTo>
              <a:lnTo>
                <a:pt x="140607" y="175728"/>
              </a:lnTo>
              <a:lnTo>
                <a:pt x="597581" y="128273"/>
              </a:lnTo>
              <a:close/>
              <a:moveTo>
                <a:pt x="729401" y="254819"/>
              </a:moveTo>
              <a:lnTo>
                <a:pt x="140607" y="254819"/>
              </a:lnTo>
              <a:lnTo>
                <a:pt x="140607" y="210880"/>
              </a:lnTo>
              <a:lnTo>
                <a:pt x="703037" y="210880"/>
              </a:lnTo>
              <a:lnTo>
                <a:pt x="703037" y="117727"/>
              </a:lnTo>
              <a:lnTo>
                <a:pt x="747855" y="113333"/>
              </a:lnTo>
              <a:cubicBezTo>
                <a:pt x="747855" y="113333"/>
                <a:pt x="744340" y="35999"/>
                <a:pt x="714461" y="11393"/>
              </a:cubicBezTo>
              <a:cubicBezTo>
                <a:pt x="703037" y="1726"/>
                <a:pt x="687218" y="-1789"/>
                <a:pt x="672279" y="847"/>
              </a:cubicBezTo>
              <a:lnTo>
                <a:pt x="65910" y="60606"/>
              </a:lnTo>
              <a:cubicBezTo>
                <a:pt x="47455" y="63242"/>
                <a:pt x="34273" y="79060"/>
                <a:pt x="35152" y="96636"/>
              </a:cubicBezTo>
              <a:lnTo>
                <a:pt x="35152" y="254819"/>
              </a:lnTo>
              <a:cubicBezTo>
                <a:pt x="15818" y="254819"/>
                <a:pt x="0" y="270638"/>
                <a:pt x="0" y="289971"/>
              </a:cubicBezTo>
              <a:lnTo>
                <a:pt x="0" y="325123"/>
              </a:lnTo>
              <a:lnTo>
                <a:pt x="764552" y="325123"/>
              </a:lnTo>
              <a:lnTo>
                <a:pt x="764552" y="289971"/>
              </a:lnTo>
              <a:cubicBezTo>
                <a:pt x="764552" y="280305"/>
                <a:pt x="761037" y="271517"/>
                <a:pt x="754007" y="265365"/>
              </a:cubicBezTo>
              <a:cubicBezTo>
                <a:pt x="747855" y="258335"/>
                <a:pt x="739067" y="254819"/>
                <a:pt x="729401" y="254819"/>
              </a:cubicBezTo>
              <a:close/>
            </a:path>
          </a:pathLst>
        </a:custGeom>
        <a:solidFill>
          <a:srgbClr val="000000"/>
        </a:solidFill>
        <a:ln w="873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oneCell">
    <xdr:from>
      <xdr:col>0</xdr:col>
      <xdr:colOff>163286</xdr:colOff>
      <xdr:row>0</xdr:row>
      <xdr:rowOff>136071</xdr:rowOff>
    </xdr:from>
    <xdr:to>
      <xdr:col>2</xdr:col>
      <xdr:colOff>518759</xdr:colOff>
      <xdr:row>2</xdr:row>
      <xdr:rowOff>180999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38496A18-579D-4A99-8480-A039537830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286" y="136071"/>
          <a:ext cx="2774823" cy="63547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107324</xdr:colOff>
      <xdr:row>29</xdr:row>
      <xdr:rowOff>162899</xdr:rowOff>
    </xdr:from>
    <xdr:ext cx="7083380" cy="609013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4FC8EE0-A152-41AC-8E9A-793053D783A3}"/>
            </a:ext>
          </a:extLst>
        </xdr:cNvPr>
        <xdr:cNvSpPr txBox="1"/>
      </xdr:nvSpPr>
      <xdr:spPr>
        <a:xfrm>
          <a:off x="107324" y="11035006"/>
          <a:ext cx="7083380" cy="609013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 certify that the above purchases were made for "official business" use only and were purchased in accordance with the</a:t>
          </a:r>
          <a:r>
            <a:rPr lang="en-US"/>
            <a:t> 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policies and procedures set forth by Arkansas Office of State Procurement and that all documentation related to these</a:t>
          </a:r>
          <a:r>
            <a:rPr lang="en-US"/>
            <a:t> </a:t>
          </a:r>
          <a:r>
            <a:rPr lang="en-US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purchases is being submitted properly.  In addition, my P-Card Card Liaison certifies this report to be true and accurate.</a:t>
          </a:r>
          <a:r>
            <a:rPr lang="en-US"/>
            <a:t> </a:t>
          </a:r>
          <a:endParaRPr lang="en-US" sz="1100"/>
        </a:p>
      </xdr:txBody>
    </xdr:sp>
    <xdr:clientData/>
  </xdr:oneCellAnchor>
  <xdr:twoCellAnchor editAs="absolute">
    <xdr:from>
      <xdr:col>10</xdr:col>
      <xdr:colOff>481914</xdr:colOff>
      <xdr:row>1</xdr:row>
      <xdr:rowOff>184264</xdr:rowOff>
    </xdr:from>
    <xdr:to>
      <xdr:col>10</xdr:col>
      <xdr:colOff>1082896</xdr:colOff>
      <xdr:row>1</xdr:row>
      <xdr:rowOff>289435</xdr:rowOff>
    </xdr:to>
    <xdr:sp macro="" textlink="">
      <xdr:nvSpPr>
        <xdr:cNvPr id="3" name="Freeform: Shape 2">
          <a:extLst>
            <a:ext uri="{FF2B5EF4-FFF2-40B4-BE49-F238E27FC236}">
              <a16:creationId xmlns:a16="http://schemas.microsoft.com/office/drawing/2014/main" id="{EB74AE1F-92B0-48E1-A5F9-F78E488A7506}"/>
            </a:ext>
          </a:extLst>
        </xdr:cNvPr>
        <xdr:cNvSpPr/>
      </xdr:nvSpPr>
      <xdr:spPr>
        <a:xfrm>
          <a:off x="11816664" y="479539"/>
          <a:ext cx="600982" cy="105171"/>
        </a:xfrm>
        <a:custGeom>
          <a:avLst/>
          <a:gdLst>
            <a:gd name="connsiteX0" fmla="*/ 300491 w 600982"/>
            <a:gd name="connsiteY0" fmla="*/ 30049 h 105171"/>
            <a:gd name="connsiteX1" fmla="*/ 323028 w 600982"/>
            <a:gd name="connsiteY1" fmla="*/ 52586 h 105171"/>
            <a:gd name="connsiteX2" fmla="*/ 300491 w 600982"/>
            <a:gd name="connsiteY2" fmla="*/ 75123 h 105171"/>
            <a:gd name="connsiteX3" fmla="*/ 277954 w 600982"/>
            <a:gd name="connsiteY3" fmla="*/ 52586 h 105171"/>
            <a:gd name="connsiteX4" fmla="*/ 300491 w 600982"/>
            <a:gd name="connsiteY4" fmla="*/ 30049 h 105171"/>
            <a:gd name="connsiteX5" fmla="*/ 0 w 600982"/>
            <a:gd name="connsiteY5" fmla="*/ 105172 h 105171"/>
            <a:gd name="connsiteX6" fmla="*/ 600983 w 600982"/>
            <a:gd name="connsiteY6" fmla="*/ 105172 h 105171"/>
            <a:gd name="connsiteX7" fmla="*/ 600983 w 600982"/>
            <a:gd name="connsiteY7" fmla="*/ 0 h 105171"/>
            <a:gd name="connsiteX8" fmla="*/ 0 w 600982"/>
            <a:gd name="connsiteY8" fmla="*/ 0 h 105171"/>
            <a:gd name="connsiteX9" fmla="*/ 0 w 600982"/>
            <a:gd name="connsiteY9" fmla="*/ 105172 h 10517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</a:cxnLst>
          <a:rect l="l" t="t" r="r" b="b"/>
          <a:pathLst>
            <a:path w="600982" h="105171">
              <a:moveTo>
                <a:pt x="300491" y="30049"/>
              </a:moveTo>
              <a:cubicBezTo>
                <a:pt x="313262" y="30049"/>
                <a:pt x="323028" y="39815"/>
                <a:pt x="323028" y="52586"/>
              </a:cubicBezTo>
              <a:cubicBezTo>
                <a:pt x="323028" y="65357"/>
                <a:pt x="313262" y="75123"/>
                <a:pt x="300491" y="75123"/>
              </a:cubicBezTo>
              <a:cubicBezTo>
                <a:pt x="287720" y="75123"/>
                <a:pt x="277954" y="65357"/>
                <a:pt x="277954" y="52586"/>
              </a:cubicBezTo>
              <a:cubicBezTo>
                <a:pt x="277954" y="39815"/>
                <a:pt x="287720" y="30049"/>
                <a:pt x="300491" y="30049"/>
              </a:cubicBezTo>
              <a:close/>
              <a:moveTo>
                <a:pt x="0" y="105172"/>
              </a:moveTo>
              <a:lnTo>
                <a:pt x="600983" y="105172"/>
              </a:lnTo>
              <a:lnTo>
                <a:pt x="600983" y="0"/>
              </a:lnTo>
              <a:lnTo>
                <a:pt x="0" y="0"/>
              </a:lnTo>
              <a:lnTo>
                <a:pt x="0" y="105172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632155</xdr:colOff>
      <xdr:row>0</xdr:row>
      <xdr:rowOff>255417</xdr:rowOff>
    </xdr:from>
    <xdr:to>
      <xdr:col>10</xdr:col>
      <xdr:colOff>707277</xdr:colOff>
      <xdr:row>0</xdr:row>
      <xdr:rowOff>285466</xdr:rowOff>
    </xdr:to>
    <xdr:sp macro="" textlink="">
      <xdr:nvSpPr>
        <xdr:cNvPr id="4" name="Freeform: Shape 3">
          <a:extLst>
            <a:ext uri="{FF2B5EF4-FFF2-40B4-BE49-F238E27FC236}">
              <a16:creationId xmlns:a16="http://schemas.microsoft.com/office/drawing/2014/main" id="{57A6B963-D559-4F5F-8C85-782F02CE19D6}"/>
            </a:ext>
          </a:extLst>
        </xdr:cNvPr>
        <xdr:cNvSpPr/>
      </xdr:nvSpPr>
      <xdr:spPr>
        <a:xfrm>
          <a:off x="11966905" y="255417"/>
          <a:ext cx="75122" cy="30049"/>
        </a:xfrm>
        <a:custGeom>
          <a:avLst/>
          <a:gdLst>
            <a:gd name="connsiteX0" fmla="*/ 0 w 75122"/>
            <a:gd name="connsiteY0" fmla="*/ 0 h 30049"/>
            <a:gd name="connsiteX1" fmla="*/ 75123 w 75122"/>
            <a:gd name="connsiteY1" fmla="*/ 0 h 30049"/>
            <a:gd name="connsiteX2" fmla="*/ 75123 w 75122"/>
            <a:gd name="connsiteY2" fmla="*/ 30049 h 30049"/>
            <a:gd name="connsiteX3" fmla="*/ 0 w 75122"/>
            <a:gd name="connsiteY3" fmla="*/ 30049 h 3004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122" h="30049">
              <a:moveTo>
                <a:pt x="0" y="0"/>
              </a:moveTo>
              <a:lnTo>
                <a:pt x="75123" y="0"/>
              </a:lnTo>
              <a:lnTo>
                <a:pt x="75123" y="30049"/>
              </a:lnTo>
              <a:lnTo>
                <a:pt x="0" y="30049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632167</xdr:colOff>
      <xdr:row>0</xdr:row>
      <xdr:rowOff>195319</xdr:rowOff>
    </xdr:from>
    <xdr:to>
      <xdr:col>10</xdr:col>
      <xdr:colOff>707289</xdr:colOff>
      <xdr:row>0</xdr:row>
      <xdr:rowOff>225368</xdr:rowOff>
    </xdr:to>
    <xdr:sp macro="" textlink="">
      <xdr:nvSpPr>
        <xdr:cNvPr id="5" name="Freeform: Shape 4">
          <a:extLst>
            <a:ext uri="{FF2B5EF4-FFF2-40B4-BE49-F238E27FC236}">
              <a16:creationId xmlns:a16="http://schemas.microsoft.com/office/drawing/2014/main" id="{338FA787-9752-4915-86FF-F592D4C8586F}"/>
            </a:ext>
          </a:extLst>
        </xdr:cNvPr>
        <xdr:cNvSpPr/>
      </xdr:nvSpPr>
      <xdr:spPr>
        <a:xfrm>
          <a:off x="11966917" y="195319"/>
          <a:ext cx="75122" cy="30049"/>
        </a:xfrm>
        <a:custGeom>
          <a:avLst/>
          <a:gdLst>
            <a:gd name="connsiteX0" fmla="*/ 0 w 75122"/>
            <a:gd name="connsiteY0" fmla="*/ 0 h 30049"/>
            <a:gd name="connsiteX1" fmla="*/ 75123 w 75122"/>
            <a:gd name="connsiteY1" fmla="*/ 0 h 30049"/>
            <a:gd name="connsiteX2" fmla="*/ 75123 w 75122"/>
            <a:gd name="connsiteY2" fmla="*/ 30049 h 30049"/>
            <a:gd name="connsiteX3" fmla="*/ 0 w 75122"/>
            <a:gd name="connsiteY3" fmla="*/ 30049 h 3004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122" h="30049">
              <a:moveTo>
                <a:pt x="0" y="0"/>
              </a:moveTo>
              <a:lnTo>
                <a:pt x="75123" y="0"/>
              </a:lnTo>
              <a:lnTo>
                <a:pt x="75123" y="30049"/>
              </a:lnTo>
              <a:lnTo>
                <a:pt x="0" y="30049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632166</xdr:colOff>
      <xdr:row>0</xdr:row>
      <xdr:rowOff>135221</xdr:rowOff>
    </xdr:from>
    <xdr:to>
      <xdr:col>10</xdr:col>
      <xdr:colOff>707288</xdr:colOff>
      <xdr:row>0</xdr:row>
      <xdr:rowOff>165270</xdr:rowOff>
    </xdr:to>
    <xdr:sp macro="" textlink="">
      <xdr:nvSpPr>
        <xdr:cNvPr id="6" name="Freeform: Shape 5">
          <a:extLst>
            <a:ext uri="{FF2B5EF4-FFF2-40B4-BE49-F238E27FC236}">
              <a16:creationId xmlns:a16="http://schemas.microsoft.com/office/drawing/2014/main" id="{FA6F104E-575D-424A-AF05-1453B97EAD5C}"/>
            </a:ext>
          </a:extLst>
        </xdr:cNvPr>
        <xdr:cNvSpPr/>
      </xdr:nvSpPr>
      <xdr:spPr>
        <a:xfrm>
          <a:off x="11966916" y="135221"/>
          <a:ext cx="75122" cy="30049"/>
        </a:xfrm>
        <a:custGeom>
          <a:avLst/>
          <a:gdLst>
            <a:gd name="connsiteX0" fmla="*/ 0 w 75122"/>
            <a:gd name="connsiteY0" fmla="*/ 0 h 30049"/>
            <a:gd name="connsiteX1" fmla="*/ 75123 w 75122"/>
            <a:gd name="connsiteY1" fmla="*/ 0 h 30049"/>
            <a:gd name="connsiteX2" fmla="*/ 75123 w 75122"/>
            <a:gd name="connsiteY2" fmla="*/ 30049 h 30049"/>
            <a:gd name="connsiteX3" fmla="*/ 0 w 75122"/>
            <a:gd name="connsiteY3" fmla="*/ 30049 h 3004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122" h="30049">
              <a:moveTo>
                <a:pt x="0" y="0"/>
              </a:moveTo>
              <a:lnTo>
                <a:pt x="75123" y="0"/>
              </a:lnTo>
              <a:lnTo>
                <a:pt x="75123" y="30049"/>
              </a:lnTo>
              <a:lnTo>
                <a:pt x="0" y="30049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10</xdr:col>
      <xdr:colOff>481922</xdr:colOff>
      <xdr:row>0</xdr:row>
      <xdr:rowOff>75122</xdr:rowOff>
    </xdr:from>
    <xdr:to>
      <xdr:col>10</xdr:col>
      <xdr:colOff>1082904</xdr:colOff>
      <xdr:row>1</xdr:row>
      <xdr:rowOff>181428</xdr:rowOff>
    </xdr:to>
    <xdr:sp macro="" textlink="">
      <xdr:nvSpPr>
        <xdr:cNvPr id="7" name="Freeform: Shape 6">
          <a:extLst>
            <a:ext uri="{FF2B5EF4-FFF2-40B4-BE49-F238E27FC236}">
              <a16:creationId xmlns:a16="http://schemas.microsoft.com/office/drawing/2014/main" id="{60AF9972-E8F5-4A64-BCFD-EB25E7DA9F6D}"/>
            </a:ext>
          </a:extLst>
        </xdr:cNvPr>
        <xdr:cNvSpPr/>
      </xdr:nvSpPr>
      <xdr:spPr>
        <a:xfrm>
          <a:off x="11816672" y="75122"/>
          <a:ext cx="600982" cy="401581"/>
        </a:xfrm>
        <a:custGeom>
          <a:avLst/>
          <a:gdLst>
            <a:gd name="connsiteX0" fmla="*/ 510835 w 600982"/>
            <a:gd name="connsiteY0" fmla="*/ 240393 h 405663"/>
            <a:gd name="connsiteX1" fmla="*/ 330540 w 600982"/>
            <a:gd name="connsiteY1" fmla="*/ 240393 h 405663"/>
            <a:gd name="connsiteX2" fmla="*/ 330540 w 600982"/>
            <a:gd name="connsiteY2" fmla="*/ 165270 h 405663"/>
            <a:gd name="connsiteX3" fmla="*/ 510835 w 600982"/>
            <a:gd name="connsiteY3" fmla="*/ 165270 h 405663"/>
            <a:gd name="connsiteX4" fmla="*/ 510835 w 600982"/>
            <a:gd name="connsiteY4" fmla="*/ 240393 h 405663"/>
            <a:gd name="connsiteX5" fmla="*/ 255418 w 600982"/>
            <a:gd name="connsiteY5" fmla="*/ 240393 h 405663"/>
            <a:gd name="connsiteX6" fmla="*/ 120197 w 600982"/>
            <a:gd name="connsiteY6" fmla="*/ 240393 h 405663"/>
            <a:gd name="connsiteX7" fmla="*/ 120197 w 600982"/>
            <a:gd name="connsiteY7" fmla="*/ 30049 h 405663"/>
            <a:gd name="connsiteX8" fmla="*/ 255418 w 600982"/>
            <a:gd name="connsiteY8" fmla="*/ 30049 h 405663"/>
            <a:gd name="connsiteX9" fmla="*/ 255418 w 600982"/>
            <a:gd name="connsiteY9" fmla="*/ 240393 h 405663"/>
            <a:gd name="connsiteX10" fmla="*/ 555909 w 600982"/>
            <a:gd name="connsiteY10" fmla="*/ 240393 h 405663"/>
            <a:gd name="connsiteX11" fmla="*/ 555909 w 600982"/>
            <a:gd name="connsiteY11" fmla="*/ 150246 h 405663"/>
            <a:gd name="connsiteX12" fmla="*/ 525860 w 600982"/>
            <a:gd name="connsiteY12" fmla="*/ 120197 h 405663"/>
            <a:gd name="connsiteX13" fmla="*/ 285467 w 600982"/>
            <a:gd name="connsiteY13" fmla="*/ 120197 h 405663"/>
            <a:gd name="connsiteX14" fmla="*/ 285467 w 600982"/>
            <a:gd name="connsiteY14" fmla="*/ 15025 h 405663"/>
            <a:gd name="connsiteX15" fmla="*/ 270442 w 600982"/>
            <a:gd name="connsiteY15" fmla="*/ 0 h 405663"/>
            <a:gd name="connsiteX16" fmla="*/ 105172 w 600982"/>
            <a:gd name="connsiteY16" fmla="*/ 0 h 405663"/>
            <a:gd name="connsiteX17" fmla="*/ 90147 w 600982"/>
            <a:gd name="connsiteY17" fmla="*/ 15025 h 405663"/>
            <a:gd name="connsiteX18" fmla="*/ 90147 w 600982"/>
            <a:gd name="connsiteY18" fmla="*/ 120197 h 405663"/>
            <a:gd name="connsiteX19" fmla="*/ 75123 w 600982"/>
            <a:gd name="connsiteY19" fmla="*/ 120197 h 405663"/>
            <a:gd name="connsiteX20" fmla="*/ 45074 w 600982"/>
            <a:gd name="connsiteY20" fmla="*/ 150246 h 405663"/>
            <a:gd name="connsiteX21" fmla="*/ 45074 w 600982"/>
            <a:gd name="connsiteY21" fmla="*/ 240393 h 405663"/>
            <a:gd name="connsiteX22" fmla="*/ 0 w 600982"/>
            <a:gd name="connsiteY22" fmla="*/ 345565 h 405663"/>
            <a:gd name="connsiteX23" fmla="*/ 0 w 600982"/>
            <a:gd name="connsiteY23" fmla="*/ 405663 h 405663"/>
            <a:gd name="connsiteX24" fmla="*/ 600983 w 600982"/>
            <a:gd name="connsiteY24" fmla="*/ 405663 h 405663"/>
            <a:gd name="connsiteX25" fmla="*/ 600983 w 600982"/>
            <a:gd name="connsiteY25" fmla="*/ 345565 h 405663"/>
            <a:gd name="connsiteX26" fmla="*/ 555909 w 600982"/>
            <a:gd name="connsiteY26" fmla="*/ 240393 h 405663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</a:cxnLst>
          <a:rect l="l" t="t" r="r" b="b"/>
          <a:pathLst>
            <a:path w="600982" h="405663">
              <a:moveTo>
                <a:pt x="510835" y="240393"/>
              </a:moveTo>
              <a:lnTo>
                <a:pt x="330540" y="240393"/>
              </a:lnTo>
              <a:lnTo>
                <a:pt x="330540" y="165270"/>
              </a:lnTo>
              <a:lnTo>
                <a:pt x="510835" y="165270"/>
              </a:lnTo>
              <a:lnTo>
                <a:pt x="510835" y="240393"/>
              </a:lnTo>
              <a:close/>
              <a:moveTo>
                <a:pt x="255418" y="240393"/>
              </a:moveTo>
              <a:lnTo>
                <a:pt x="120197" y="240393"/>
              </a:lnTo>
              <a:lnTo>
                <a:pt x="120197" y="30049"/>
              </a:lnTo>
              <a:lnTo>
                <a:pt x="255418" y="30049"/>
              </a:lnTo>
              <a:lnTo>
                <a:pt x="255418" y="240393"/>
              </a:lnTo>
              <a:close/>
              <a:moveTo>
                <a:pt x="555909" y="240393"/>
              </a:moveTo>
              <a:lnTo>
                <a:pt x="555909" y="150246"/>
              </a:lnTo>
              <a:cubicBezTo>
                <a:pt x="555909" y="133719"/>
                <a:pt x="542387" y="120197"/>
                <a:pt x="525860" y="120197"/>
              </a:cubicBezTo>
              <a:lnTo>
                <a:pt x="285467" y="120197"/>
              </a:lnTo>
              <a:lnTo>
                <a:pt x="285467" y="15025"/>
              </a:lnTo>
              <a:cubicBezTo>
                <a:pt x="285467" y="6761"/>
                <a:pt x="278706" y="0"/>
                <a:pt x="270442" y="0"/>
              </a:cubicBezTo>
              <a:lnTo>
                <a:pt x="105172" y="0"/>
              </a:lnTo>
              <a:cubicBezTo>
                <a:pt x="96908" y="0"/>
                <a:pt x="90147" y="6761"/>
                <a:pt x="90147" y="15025"/>
              </a:cubicBezTo>
              <a:lnTo>
                <a:pt x="90147" y="120197"/>
              </a:lnTo>
              <a:lnTo>
                <a:pt x="75123" y="120197"/>
              </a:lnTo>
              <a:cubicBezTo>
                <a:pt x="58596" y="120197"/>
                <a:pt x="45074" y="133719"/>
                <a:pt x="45074" y="150246"/>
              </a:cubicBezTo>
              <a:lnTo>
                <a:pt x="45074" y="240393"/>
              </a:lnTo>
              <a:lnTo>
                <a:pt x="0" y="345565"/>
              </a:lnTo>
              <a:lnTo>
                <a:pt x="0" y="405663"/>
              </a:lnTo>
              <a:lnTo>
                <a:pt x="600983" y="405663"/>
              </a:lnTo>
              <a:lnTo>
                <a:pt x="600983" y="345565"/>
              </a:lnTo>
              <a:lnTo>
                <a:pt x="555909" y="240393"/>
              </a:lnTo>
              <a:close/>
            </a:path>
          </a:pathLst>
        </a:custGeom>
        <a:solidFill>
          <a:srgbClr val="000000"/>
        </a:solidFill>
        <a:ln w="744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absolute">
    <xdr:from>
      <xdr:col>4</xdr:col>
      <xdr:colOff>216437</xdr:colOff>
      <xdr:row>0</xdr:row>
      <xdr:rowOff>259277</xdr:rowOff>
    </xdr:from>
    <xdr:to>
      <xdr:col>4</xdr:col>
      <xdr:colOff>980989</xdr:colOff>
      <xdr:row>1</xdr:row>
      <xdr:rowOff>285043</xdr:rowOff>
    </xdr:to>
    <xdr:sp macro="" textlink="">
      <xdr:nvSpPr>
        <xdr:cNvPr id="8" name="Graphic 16" descr="Stapler with solid fill">
          <a:extLst>
            <a:ext uri="{FF2B5EF4-FFF2-40B4-BE49-F238E27FC236}">
              <a16:creationId xmlns:a16="http://schemas.microsoft.com/office/drawing/2014/main" id="{8011F980-46CA-4CF6-A2BE-27532D751B56}"/>
            </a:ext>
          </a:extLst>
        </xdr:cNvPr>
        <xdr:cNvSpPr/>
      </xdr:nvSpPr>
      <xdr:spPr>
        <a:xfrm>
          <a:off x="5060580" y="259277"/>
          <a:ext cx="764552" cy="325123"/>
        </a:xfrm>
        <a:custGeom>
          <a:avLst/>
          <a:gdLst>
            <a:gd name="connsiteX0" fmla="*/ 83486 w 764552"/>
            <a:gd name="connsiteY0" fmla="*/ 87848 h 325123"/>
            <a:gd name="connsiteX1" fmla="*/ 96668 w 764552"/>
            <a:gd name="connsiteY1" fmla="*/ 101030 h 325123"/>
            <a:gd name="connsiteX2" fmla="*/ 83486 w 764552"/>
            <a:gd name="connsiteY2" fmla="*/ 114212 h 325123"/>
            <a:gd name="connsiteX3" fmla="*/ 70304 w 764552"/>
            <a:gd name="connsiteY3" fmla="*/ 101030 h 325123"/>
            <a:gd name="connsiteX4" fmla="*/ 83486 w 764552"/>
            <a:gd name="connsiteY4" fmla="*/ 87848 h 325123"/>
            <a:gd name="connsiteX5" fmla="*/ 667885 w 764552"/>
            <a:gd name="connsiteY5" fmla="*/ 175728 h 325123"/>
            <a:gd name="connsiteX6" fmla="*/ 632733 w 764552"/>
            <a:gd name="connsiteY6" fmla="*/ 175728 h 325123"/>
            <a:gd name="connsiteX7" fmla="*/ 632733 w 764552"/>
            <a:gd name="connsiteY7" fmla="*/ 124758 h 325123"/>
            <a:gd name="connsiteX8" fmla="*/ 667885 w 764552"/>
            <a:gd name="connsiteY8" fmla="*/ 121242 h 325123"/>
            <a:gd name="connsiteX9" fmla="*/ 667885 w 764552"/>
            <a:gd name="connsiteY9" fmla="*/ 175728 h 325123"/>
            <a:gd name="connsiteX10" fmla="*/ 597581 w 764552"/>
            <a:gd name="connsiteY10" fmla="*/ 128273 h 325123"/>
            <a:gd name="connsiteX11" fmla="*/ 597581 w 764552"/>
            <a:gd name="connsiteY11" fmla="*/ 175728 h 325123"/>
            <a:gd name="connsiteX12" fmla="*/ 140607 w 764552"/>
            <a:gd name="connsiteY12" fmla="*/ 175728 h 325123"/>
            <a:gd name="connsiteX13" fmla="*/ 597581 w 764552"/>
            <a:gd name="connsiteY13" fmla="*/ 128273 h 325123"/>
            <a:gd name="connsiteX14" fmla="*/ 729401 w 764552"/>
            <a:gd name="connsiteY14" fmla="*/ 254819 h 325123"/>
            <a:gd name="connsiteX15" fmla="*/ 140607 w 764552"/>
            <a:gd name="connsiteY15" fmla="*/ 254819 h 325123"/>
            <a:gd name="connsiteX16" fmla="*/ 140607 w 764552"/>
            <a:gd name="connsiteY16" fmla="*/ 210880 h 325123"/>
            <a:gd name="connsiteX17" fmla="*/ 703037 w 764552"/>
            <a:gd name="connsiteY17" fmla="*/ 210880 h 325123"/>
            <a:gd name="connsiteX18" fmla="*/ 703037 w 764552"/>
            <a:gd name="connsiteY18" fmla="*/ 117727 h 325123"/>
            <a:gd name="connsiteX19" fmla="*/ 747855 w 764552"/>
            <a:gd name="connsiteY19" fmla="*/ 113333 h 325123"/>
            <a:gd name="connsiteX20" fmla="*/ 714461 w 764552"/>
            <a:gd name="connsiteY20" fmla="*/ 11393 h 325123"/>
            <a:gd name="connsiteX21" fmla="*/ 672279 w 764552"/>
            <a:gd name="connsiteY21" fmla="*/ 847 h 325123"/>
            <a:gd name="connsiteX22" fmla="*/ 65910 w 764552"/>
            <a:gd name="connsiteY22" fmla="*/ 60606 h 325123"/>
            <a:gd name="connsiteX23" fmla="*/ 35152 w 764552"/>
            <a:gd name="connsiteY23" fmla="*/ 96636 h 325123"/>
            <a:gd name="connsiteX24" fmla="*/ 35152 w 764552"/>
            <a:gd name="connsiteY24" fmla="*/ 254819 h 325123"/>
            <a:gd name="connsiteX25" fmla="*/ 0 w 764552"/>
            <a:gd name="connsiteY25" fmla="*/ 289971 h 325123"/>
            <a:gd name="connsiteX26" fmla="*/ 0 w 764552"/>
            <a:gd name="connsiteY26" fmla="*/ 325123 h 325123"/>
            <a:gd name="connsiteX27" fmla="*/ 764552 w 764552"/>
            <a:gd name="connsiteY27" fmla="*/ 325123 h 325123"/>
            <a:gd name="connsiteX28" fmla="*/ 764552 w 764552"/>
            <a:gd name="connsiteY28" fmla="*/ 289971 h 325123"/>
            <a:gd name="connsiteX29" fmla="*/ 754007 w 764552"/>
            <a:gd name="connsiteY29" fmla="*/ 265365 h 325123"/>
            <a:gd name="connsiteX30" fmla="*/ 729401 w 764552"/>
            <a:gd name="connsiteY30" fmla="*/ 254819 h 325123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</a:cxnLst>
          <a:rect l="l" t="t" r="r" b="b"/>
          <a:pathLst>
            <a:path w="764552" h="325123">
              <a:moveTo>
                <a:pt x="83486" y="87848"/>
              </a:moveTo>
              <a:cubicBezTo>
                <a:pt x="90516" y="87848"/>
                <a:pt x="96668" y="94000"/>
                <a:pt x="96668" y="101030"/>
              </a:cubicBezTo>
              <a:cubicBezTo>
                <a:pt x="96668" y="108060"/>
                <a:pt x="90516" y="114212"/>
                <a:pt x="83486" y="114212"/>
              </a:cubicBezTo>
              <a:cubicBezTo>
                <a:pt x="76455" y="114212"/>
                <a:pt x="70304" y="108060"/>
                <a:pt x="70304" y="101030"/>
              </a:cubicBezTo>
              <a:cubicBezTo>
                <a:pt x="70304" y="94000"/>
                <a:pt x="76455" y="87848"/>
                <a:pt x="83486" y="87848"/>
              </a:cubicBezTo>
              <a:close/>
              <a:moveTo>
                <a:pt x="667885" y="175728"/>
              </a:moveTo>
              <a:lnTo>
                <a:pt x="632733" y="175728"/>
              </a:lnTo>
              <a:lnTo>
                <a:pt x="632733" y="124758"/>
              </a:lnTo>
              <a:lnTo>
                <a:pt x="667885" y="121242"/>
              </a:lnTo>
              <a:lnTo>
                <a:pt x="667885" y="175728"/>
              </a:lnTo>
              <a:close/>
              <a:moveTo>
                <a:pt x="597581" y="128273"/>
              </a:moveTo>
              <a:lnTo>
                <a:pt x="597581" y="175728"/>
              </a:lnTo>
              <a:lnTo>
                <a:pt x="140607" y="175728"/>
              </a:lnTo>
              <a:lnTo>
                <a:pt x="597581" y="128273"/>
              </a:lnTo>
              <a:close/>
              <a:moveTo>
                <a:pt x="729401" y="254819"/>
              </a:moveTo>
              <a:lnTo>
                <a:pt x="140607" y="254819"/>
              </a:lnTo>
              <a:lnTo>
                <a:pt x="140607" y="210880"/>
              </a:lnTo>
              <a:lnTo>
                <a:pt x="703037" y="210880"/>
              </a:lnTo>
              <a:lnTo>
                <a:pt x="703037" y="117727"/>
              </a:lnTo>
              <a:lnTo>
                <a:pt x="747855" y="113333"/>
              </a:lnTo>
              <a:cubicBezTo>
                <a:pt x="747855" y="113333"/>
                <a:pt x="744340" y="35999"/>
                <a:pt x="714461" y="11393"/>
              </a:cubicBezTo>
              <a:cubicBezTo>
                <a:pt x="703037" y="1726"/>
                <a:pt x="687218" y="-1789"/>
                <a:pt x="672279" y="847"/>
              </a:cubicBezTo>
              <a:lnTo>
                <a:pt x="65910" y="60606"/>
              </a:lnTo>
              <a:cubicBezTo>
                <a:pt x="47455" y="63242"/>
                <a:pt x="34273" y="79060"/>
                <a:pt x="35152" y="96636"/>
              </a:cubicBezTo>
              <a:lnTo>
                <a:pt x="35152" y="254819"/>
              </a:lnTo>
              <a:cubicBezTo>
                <a:pt x="15818" y="254819"/>
                <a:pt x="0" y="270638"/>
                <a:pt x="0" y="289971"/>
              </a:cubicBezTo>
              <a:lnTo>
                <a:pt x="0" y="325123"/>
              </a:lnTo>
              <a:lnTo>
                <a:pt x="764552" y="325123"/>
              </a:lnTo>
              <a:lnTo>
                <a:pt x="764552" y="289971"/>
              </a:lnTo>
              <a:cubicBezTo>
                <a:pt x="764552" y="280305"/>
                <a:pt x="761037" y="271517"/>
                <a:pt x="754007" y="265365"/>
              </a:cubicBezTo>
              <a:cubicBezTo>
                <a:pt x="747855" y="258335"/>
                <a:pt x="739067" y="254819"/>
                <a:pt x="729401" y="254819"/>
              </a:cubicBezTo>
              <a:close/>
            </a:path>
          </a:pathLst>
        </a:custGeom>
        <a:solidFill>
          <a:srgbClr val="000000"/>
        </a:solidFill>
        <a:ln w="8731" cap="flat">
          <a:noFill/>
          <a:prstDash val="solid"/>
          <a:miter/>
        </a:ln>
      </xdr:spPr>
      <xdr:txBody>
        <a:bodyPr rtlCol="0" anchor="ctr"/>
        <a:lstStyle/>
        <a:p>
          <a:endParaRPr lang="en-US"/>
        </a:p>
      </xdr:txBody>
    </xdr:sp>
    <xdr:clientData/>
  </xdr:twoCellAnchor>
  <xdr:twoCellAnchor editAs="oneCell">
    <xdr:from>
      <xdr:col>0</xdr:col>
      <xdr:colOff>163286</xdr:colOff>
      <xdr:row>0</xdr:row>
      <xdr:rowOff>136071</xdr:rowOff>
    </xdr:from>
    <xdr:to>
      <xdr:col>2</xdr:col>
      <xdr:colOff>518759</xdr:colOff>
      <xdr:row>2</xdr:row>
      <xdr:rowOff>180999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DFFFF847-6647-463E-AD57-D3AE4A79BB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286" y="136071"/>
          <a:ext cx="2774823" cy="63547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eb-9635.kxcdn.com/financial-services/files/2022/03/General-Purchasing-Guidelines.pdf" TargetMode="External"/><Relationship Id="rId1" Type="http://schemas.openxmlformats.org/officeDocument/2006/relationships/hyperlink" Target="mailto:Saupayroll@saumag.edu?subject=P-Card%20Log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eb-9635.kxcdn.com/financial-services/files/2022/03/General-Purchasing-Guidelines.pdf" TargetMode="External"/><Relationship Id="rId1" Type="http://schemas.openxmlformats.org/officeDocument/2006/relationships/hyperlink" Target="mailto:Saupayroll@saumag.edu?subject=P-Card%20Log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eb-9635.kxcdn.com/financial-services/files/2022/03/General-Purchasing-Guidelines.pdf" TargetMode="External"/><Relationship Id="rId1" Type="http://schemas.openxmlformats.org/officeDocument/2006/relationships/hyperlink" Target="mailto:Saupayroll@saumag.edu?subject=P-Card%20Log" TargetMode="External"/><Relationship Id="rId4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F10C3-9F7F-427A-875E-EB0236F91CDF}">
  <sheetPr>
    <tabColor theme="5" tint="0.59999389629810485"/>
    <pageSetUpPr fitToPage="1"/>
  </sheetPr>
  <dimension ref="A1:XFC40"/>
  <sheetViews>
    <sheetView tabSelected="1" zoomScale="70" zoomScaleNormal="70" workbookViewId="0">
      <selection activeCell="A10" sqref="A10"/>
    </sheetView>
  </sheetViews>
  <sheetFormatPr defaultColWidth="0" defaultRowHeight="12.75" zeroHeight="1" x14ac:dyDescent="0.2"/>
  <cols>
    <col min="1" max="1" width="16.7109375" customWidth="1"/>
    <col min="2" max="2" width="19.5703125" customWidth="1"/>
    <col min="3" max="3" width="14.28515625" customWidth="1"/>
    <col min="4" max="4" width="22" customWidth="1"/>
    <col min="5" max="9" width="16.7109375" customWidth="1"/>
    <col min="10" max="10" width="13.85546875" customWidth="1"/>
    <col min="11" max="11" width="21" customWidth="1"/>
    <col min="12" max="12" width="21.42578125" bestFit="1" customWidth="1"/>
    <col min="13" max="13" width="17.85546875" customWidth="1"/>
    <col min="14" max="14" width="25.42578125" customWidth="1"/>
    <col min="16" max="16383" width="9.140625" hidden="1"/>
    <col min="16384" max="16384" width="0.5703125" customWidth="1"/>
  </cols>
  <sheetData>
    <row r="1" spans="1:15" ht="23.25" x14ac:dyDescent="0.35">
      <c r="A1" s="101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3"/>
      <c r="O1" s="51"/>
    </row>
    <row r="2" spans="1:15" ht="23.25" x14ac:dyDescent="0.35">
      <c r="A2" s="104" t="s">
        <v>16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6"/>
    </row>
    <row r="3" spans="1:15" ht="24" thickBot="1" x14ac:dyDescent="0.4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6" t="s">
        <v>34</v>
      </c>
    </row>
    <row r="4" spans="1:15" ht="21.75" thickBot="1" x14ac:dyDescent="0.4">
      <c r="A4" s="76" t="s">
        <v>6</v>
      </c>
      <c r="B4" s="77"/>
      <c r="C4" s="77"/>
      <c r="D4" s="78"/>
      <c r="E4" s="79"/>
      <c r="F4" s="80"/>
      <c r="G4" s="80"/>
      <c r="H4" s="81"/>
      <c r="I4" s="82" t="s">
        <v>7</v>
      </c>
      <c r="J4" s="83"/>
      <c r="K4" s="79"/>
      <c r="L4" s="80"/>
      <c r="M4" s="80"/>
      <c r="N4" s="81"/>
    </row>
    <row r="5" spans="1:15" ht="24.95" customHeight="1" thickBot="1" x14ac:dyDescent="0.4">
      <c r="A5" s="76" t="s">
        <v>10</v>
      </c>
      <c r="B5" s="77"/>
      <c r="C5" s="77"/>
      <c r="D5" s="78"/>
      <c r="E5" s="79"/>
      <c r="F5" s="80"/>
      <c r="G5" s="80"/>
      <c r="H5" s="81"/>
      <c r="I5" s="82" t="s">
        <v>9</v>
      </c>
      <c r="J5" s="83"/>
      <c r="K5" s="95"/>
      <c r="L5" s="96"/>
      <c r="M5" s="96"/>
      <c r="N5" s="97"/>
    </row>
    <row r="6" spans="1:15" ht="24.95" customHeight="1" thickBot="1" x14ac:dyDescent="0.4">
      <c r="A6" s="76" t="s">
        <v>11</v>
      </c>
      <c r="B6" s="77"/>
      <c r="C6" s="77"/>
      <c r="D6" s="78"/>
      <c r="E6" s="79"/>
      <c r="F6" s="80"/>
      <c r="G6" s="80"/>
      <c r="H6" s="81"/>
      <c r="I6" s="98" t="s">
        <v>17</v>
      </c>
      <c r="J6" s="99"/>
      <c r="K6" s="98" t="s">
        <v>0</v>
      </c>
      <c r="L6" s="100"/>
      <c r="M6" s="100"/>
      <c r="N6" s="99"/>
    </row>
    <row r="7" spans="1:15" ht="27" customHeight="1" thickBot="1" x14ac:dyDescent="0.25">
      <c r="A7" s="84"/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6"/>
    </row>
    <row r="8" spans="1:15" ht="21.75" thickBot="1" x14ac:dyDescent="0.4">
      <c r="A8" s="87" t="s">
        <v>8</v>
      </c>
      <c r="B8" s="88"/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9"/>
    </row>
    <row r="9" spans="1:15" ht="66.75" customHeight="1" thickBot="1" x14ac:dyDescent="0.25">
      <c r="A9" s="20" t="s">
        <v>18</v>
      </c>
      <c r="B9" s="90" t="s">
        <v>12</v>
      </c>
      <c r="C9" s="91"/>
      <c r="D9" s="92"/>
      <c r="E9" s="93" t="s">
        <v>13</v>
      </c>
      <c r="F9" s="93"/>
      <c r="G9" s="93"/>
      <c r="H9" s="94" t="s">
        <v>14</v>
      </c>
      <c r="I9" s="94"/>
      <c r="J9" s="94"/>
      <c r="K9" s="20" t="s">
        <v>21</v>
      </c>
      <c r="L9" s="20" t="s">
        <v>20</v>
      </c>
      <c r="M9" s="20" t="s">
        <v>19</v>
      </c>
      <c r="N9" s="20" t="s">
        <v>33</v>
      </c>
    </row>
    <row r="10" spans="1:15" ht="30" customHeight="1" x14ac:dyDescent="0.3">
      <c r="A10" s="33"/>
      <c r="B10" s="73"/>
      <c r="C10" s="74"/>
      <c r="D10" s="75"/>
      <c r="E10" s="73"/>
      <c r="F10" s="74"/>
      <c r="G10" s="75"/>
      <c r="H10" s="73"/>
      <c r="I10" s="74"/>
      <c r="J10" s="75"/>
      <c r="K10" s="39"/>
      <c r="L10" s="32"/>
      <c r="M10" s="34"/>
      <c r="N10" s="27"/>
    </row>
    <row r="11" spans="1:15" ht="30" customHeight="1" x14ac:dyDescent="0.3">
      <c r="A11" s="33"/>
      <c r="B11" s="73"/>
      <c r="C11" s="74"/>
      <c r="D11" s="75"/>
      <c r="E11" s="73"/>
      <c r="F11" s="74"/>
      <c r="G11" s="75"/>
      <c r="H11" s="73"/>
      <c r="I11" s="74"/>
      <c r="J11" s="75"/>
      <c r="K11" s="38"/>
      <c r="L11" s="32"/>
      <c r="M11" s="34"/>
      <c r="N11" s="27"/>
    </row>
    <row r="12" spans="1:15" ht="30" customHeight="1" x14ac:dyDescent="0.3">
      <c r="A12" s="33"/>
      <c r="B12" s="73"/>
      <c r="C12" s="74"/>
      <c r="D12" s="75"/>
      <c r="E12" s="73"/>
      <c r="F12" s="74"/>
      <c r="G12" s="75"/>
      <c r="H12" s="73"/>
      <c r="I12" s="74"/>
      <c r="J12" s="75"/>
      <c r="K12" s="38"/>
      <c r="L12" s="32"/>
      <c r="M12" s="34"/>
      <c r="N12" s="27"/>
    </row>
    <row r="13" spans="1:15" ht="30" customHeight="1" x14ac:dyDescent="0.3">
      <c r="A13" s="33"/>
      <c r="B13" s="73"/>
      <c r="C13" s="74"/>
      <c r="D13" s="75"/>
      <c r="E13" s="73"/>
      <c r="F13" s="74"/>
      <c r="G13" s="75"/>
      <c r="H13" s="73"/>
      <c r="I13" s="74"/>
      <c r="J13" s="75"/>
      <c r="K13" s="38"/>
      <c r="L13" s="32"/>
      <c r="M13" s="34"/>
      <c r="N13" s="27"/>
    </row>
    <row r="14" spans="1:15" ht="30" customHeight="1" x14ac:dyDescent="0.3">
      <c r="A14" s="33"/>
      <c r="B14" s="73"/>
      <c r="C14" s="74"/>
      <c r="D14" s="75"/>
      <c r="E14" s="73"/>
      <c r="F14" s="74"/>
      <c r="G14" s="75"/>
      <c r="H14" s="73"/>
      <c r="I14" s="74"/>
      <c r="J14" s="75"/>
      <c r="K14" s="38"/>
      <c r="L14" s="32"/>
      <c r="M14" s="34"/>
      <c r="N14" s="27"/>
    </row>
    <row r="15" spans="1:15" ht="30" customHeight="1" x14ac:dyDescent="0.3">
      <c r="A15" s="33"/>
      <c r="B15" s="73"/>
      <c r="C15" s="74"/>
      <c r="D15" s="75"/>
      <c r="E15" s="73"/>
      <c r="F15" s="74"/>
      <c r="G15" s="75"/>
      <c r="H15" s="73"/>
      <c r="I15" s="74"/>
      <c r="J15" s="75"/>
      <c r="K15" s="38"/>
      <c r="L15" s="32"/>
      <c r="M15" s="34"/>
      <c r="N15" s="27"/>
    </row>
    <row r="16" spans="1:15" ht="30" customHeight="1" x14ac:dyDescent="0.3">
      <c r="A16" s="33"/>
      <c r="B16" s="73"/>
      <c r="C16" s="74"/>
      <c r="D16" s="75"/>
      <c r="E16" s="73"/>
      <c r="F16" s="74"/>
      <c r="G16" s="75"/>
      <c r="H16" s="73"/>
      <c r="I16" s="74"/>
      <c r="J16" s="75"/>
      <c r="K16" s="38"/>
      <c r="L16" s="32"/>
      <c r="M16" s="34"/>
      <c r="N16" s="27"/>
    </row>
    <row r="17" spans="1:14" ht="30" customHeight="1" x14ac:dyDescent="0.3">
      <c r="A17" s="33"/>
      <c r="B17" s="73"/>
      <c r="C17" s="74"/>
      <c r="D17" s="75"/>
      <c r="E17" s="73"/>
      <c r="F17" s="74"/>
      <c r="G17" s="75"/>
      <c r="H17" s="73"/>
      <c r="I17" s="74"/>
      <c r="J17" s="75"/>
      <c r="K17" s="38"/>
      <c r="L17" s="32"/>
      <c r="M17" s="34"/>
      <c r="N17" s="27"/>
    </row>
    <row r="18" spans="1:14" ht="30" customHeight="1" x14ac:dyDescent="0.3">
      <c r="A18" s="33"/>
      <c r="B18" s="73"/>
      <c r="C18" s="74"/>
      <c r="D18" s="75"/>
      <c r="E18" s="73"/>
      <c r="F18" s="74"/>
      <c r="G18" s="75"/>
      <c r="H18" s="73"/>
      <c r="I18" s="74"/>
      <c r="J18" s="75"/>
      <c r="K18" s="38"/>
      <c r="L18" s="32"/>
      <c r="M18" s="34"/>
      <c r="N18" s="27"/>
    </row>
    <row r="19" spans="1:14" ht="30" customHeight="1" x14ac:dyDescent="0.3">
      <c r="A19" s="33"/>
      <c r="B19" s="73"/>
      <c r="C19" s="74"/>
      <c r="D19" s="75"/>
      <c r="E19" s="73"/>
      <c r="F19" s="74"/>
      <c r="G19" s="75"/>
      <c r="H19" s="73"/>
      <c r="I19" s="74"/>
      <c r="J19" s="75"/>
      <c r="K19" s="38"/>
      <c r="L19" s="32"/>
      <c r="M19" s="34"/>
      <c r="N19" s="27"/>
    </row>
    <row r="20" spans="1:14" ht="30" customHeight="1" x14ac:dyDescent="0.3">
      <c r="A20" s="33"/>
      <c r="B20" s="73"/>
      <c r="C20" s="74"/>
      <c r="D20" s="75"/>
      <c r="E20" s="73"/>
      <c r="F20" s="74"/>
      <c r="G20" s="75"/>
      <c r="H20" s="73"/>
      <c r="I20" s="74"/>
      <c r="J20" s="75"/>
      <c r="K20" s="38"/>
      <c r="L20" s="32"/>
      <c r="M20" s="34"/>
      <c r="N20" s="27"/>
    </row>
    <row r="21" spans="1:14" ht="30" customHeight="1" x14ac:dyDescent="0.3">
      <c r="A21" s="33"/>
      <c r="B21" s="73"/>
      <c r="C21" s="74"/>
      <c r="D21" s="75"/>
      <c r="E21" s="73"/>
      <c r="F21" s="74"/>
      <c r="G21" s="75"/>
      <c r="H21" s="73"/>
      <c r="I21" s="74"/>
      <c r="J21" s="75"/>
      <c r="K21" s="38"/>
      <c r="L21" s="32"/>
      <c r="M21" s="34"/>
      <c r="N21" s="27"/>
    </row>
    <row r="22" spans="1:14" ht="30" customHeight="1" x14ac:dyDescent="0.3">
      <c r="A22" s="33"/>
      <c r="B22" s="73"/>
      <c r="C22" s="74"/>
      <c r="D22" s="75"/>
      <c r="E22" s="73"/>
      <c r="F22" s="74"/>
      <c r="G22" s="75"/>
      <c r="H22" s="73"/>
      <c r="I22" s="74"/>
      <c r="J22" s="75"/>
      <c r="K22" s="38"/>
      <c r="L22" s="32"/>
      <c r="M22" s="34"/>
      <c r="N22" s="27"/>
    </row>
    <row r="23" spans="1:14" ht="30" customHeight="1" x14ac:dyDescent="0.3">
      <c r="A23" s="33"/>
      <c r="B23" s="73"/>
      <c r="C23" s="74"/>
      <c r="D23" s="75"/>
      <c r="E23" s="73"/>
      <c r="F23" s="74"/>
      <c r="G23" s="75"/>
      <c r="H23" s="73"/>
      <c r="I23" s="74"/>
      <c r="J23" s="75"/>
      <c r="K23" s="38"/>
      <c r="L23" s="32"/>
      <c r="M23" s="34"/>
      <c r="N23" s="27"/>
    </row>
    <row r="24" spans="1:14" ht="30" customHeight="1" x14ac:dyDescent="0.3">
      <c r="A24" s="33"/>
      <c r="B24" s="73"/>
      <c r="C24" s="74"/>
      <c r="D24" s="75"/>
      <c r="E24" s="73"/>
      <c r="F24" s="74"/>
      <c r="G24" s="75"/>
      <c r="H24" s="73"/>
      <c r="I24" s="74"/>
      <c r="J24" s="75"/>
      <c r="K24" s="38"/>
      <c r="L24" s="32"/>
      <c r="M24" s="34"/>
      <c r="N24" s="27"/>
    </row>
    <row r="25" spans="1:14" ht="30" customHeight="1" x14ac:dyDescent="0.3">
      <c r="A25" s="33"/>
      <c r="B25" s="73"/>
      <c r="C25" s="74"/>
      <c r="D25" s="75"/>
      <c r="E25" s="73"/>
      <c r="F25" s="74"/>
      <c r="G25" s="75"/>
      <c r="H25" s="73"/>
      <c r="I25" s="74"/>
      <c r="J25" s="75"/>
      <c r="K25" s="38"/>
      <c r="L25" s="32"/>
      <c r="M25" s="34"/>
      <c r="N25" s="27"/>
    </row>
    <row r="26" spans="1:14" ht="30" customHeight="1" x14ac:dyDescent="0.3">
      <c r="A26" s="33"/>
      <c r="B26" s="73"/>
      <c r="C26" s="74"/>
      <c r="D26" s="75"/>
      <c r="E26" s="73"/>
      <c r="F26" s="74"/>
      <c r="G26" s="75"/>
      <c r="H26" s="73"/>
      <c r="I26" s="74"/>
      <c r="J26" s="75"/>
      <c r="K26" s="38"/>
      <c r="L26" s="32"/>
      <c r="M26" s="34"/>
      <c r="N26" s="27"/>
    </row>
    <row r="27" spans="1:14" ht="30" customHeight="1" x14ac:dyDescent="0.3">
      <c r="A27" s="33"/>
      <c r="B27" s="73"/>
      <c r="C27" s="74"/>
      <c r="D27" s="75"/>
      <c r="E27" s="73"/>
      <c r="F27" s="74"/>
      <c r="G27" s="75"/>
      <c r="H27" s="73"/>
      <c r="I27" s="74"/>
      <c r="J27" s="75"/>
      <c r="K27" s="38"/>
      <c r="L27" s="32"/>
      <c r="M27" s="34"/>
      <c r="N27" s="27"/>
    </row>
    <row r="28" spans="1:14" ht="30" customHeight="1" thickBot="1" x14ac:dyDescent="0.35">
      <c r="A28" s="33"/>
      <c r="B28" s="73"/>
      <c r="C28" s="74"/>
      <c r="D28" s="75"/>
      <c r="E28" s="73"/>
      <c r="F28" s="74"/>
      <c r="G28" s="75"/>
      <c r="H28" s="73"/>
      <c r="I28" s="74"/>
      <c r="J28" s="75"/>
      <c r="K28" s="38"/>
      <c r="L28" s="32"/>
      <c r="M28" s="34"/>
      <c r="N28" s="27"/>
    </row>
    <row r="29" spans="1:14" ht="30" customHeight="1" thickBot="1" x14ac:dyDescent="0.4">
      <c r="A29" s="29" t="s">
        <v>15</v>
      </c>
      <c r="B29" s="68"/>
      <c r="C29" s="68"/>
      <c r="D29" s="68"/>
      <c r="E29" s="69"/>
      <c r="F29" s="69"/>
      <c r="G29" s="69"/>
      <c r="H29" s="67" t="s">
        <v>35</v>
      </c>
      <c r="I29" s="67"/>
      <c r="J29" s="67"/>
      <c r="K29" s="67"/>
      <c r="L29" s="28">
        <f>SUM(L10:L28)</f>
        <v>0</v>
      </c>
      <c r="M29" s="30"/>
      <c r="N29" s="31"/>
    </row>
    <row r="30" spans="1:14" ht="20.100000000000001" customHeight="1" thickBot="1" x14ac:dyDescent="0.35">
      <c r="A30" s="70"/>
      <c r="B30" s="71"/>
      <c r="C30" s="71"/>
      <c r="D30" s="71"/>
      <c r="E30" s="72"/>
      <c r="F30" s="72"/>
      <c r="G30" s="72"/>
      <c r="H30" s="72"/>
      <c r="I30" s="72"/>
      <c r="J30" s="2"/>
      <c r="K30" s="2"/>
      <c r="L30" s="2"/>
      <c r="M30" s="2"/>
      <c r="N30" s="1"/>
    </row>
    <row r="31" spans="1:14" ht="20.100000000000001" customHeight="1" x14ac:dyDescent="0.3">
      <c r="A31" s="11"/>
      <c r="B31" s="2"/>
      <c r="C31" s="2"/>
      <c r="D31" s="2"/>
      <c r="E31" s="10"/>
      <c r="F31" s="10"/>
      <c r="G31" s="10"/>
      <c r="H31" s="10"/>
      <c r="I31" s="10"/>
      <c r="L31" s="64" t="s">
        <v>22</v>
      </c>
      <c r="M31" s="65"/>
      <c r="N31" s="66"/>
    </row>
    <row r="32" spans="1:14" s="44" customFormat="1" ht="18.75" x14ac:dyDescent="0.3">
      <c r="A32" s="11"/>
      <c r="B32" s="2"/>
      <c r="C32" s="2"/>
      <c r="D32" s="42"/>
      <c r="E32" s="43"/>
      <c r="F32" s="43"/>
      <c r="G32" s="43"/>
      <c r="H32" s="43"/>
      <c r="I32" s="43"/>
      <c r="L32" s="23" t="s">
        <v>28</v>
      </c>
      <c r="M32" s="16"/>
      <c r="N32" s="17"/>
    </row>
    <row r="33" spans="1:14" s="44" customFormat="1" ht="21" x14ac:dyDescent="0.3">
      <c r="A33" s="11"/>
      <c r="B33" s="2"/>
      <c r="C33" s="2"/>
      <c r="D33" s="42"/>
      <c r="E33" s="43"/>
      <c r="F33" s="43"/>
      <c r="G33" s="43"/>
      <c r="H33" s="43"/>
      <c r="I33" s="43"/>
      <c r="L33" s="23" t="s">
        <v>23</v>
      </c>
      <c r="M33" s="48" t="s">
        <v>24</v>
      </c>
      <c r="N33" s="50" t="s">
        <v>25</v>
      </c>
    </row>
    <row r="34" spans="1:14" ht="24" customHeight="1" x14ac:dyDescent="0.3">
      <c r="A34" s="59"/>
      <c r="B34" s="60"/>
      <c r="C34" s="60"/>
      <c r="D34" s="60"/>
      <c r="E34" s="60"/>
      <c r="F34" s="60"/>
      <c r="G34" s="60"/>
      <c r="H34" s="9"/>
      <c r="I34" s="7"/>
      <c r="L34" s="23" t="s">
        <v>26</v>
      </c>
      <c r="M34" s="45"/>
      <c r="N34" s="18"/>
    </row>
    <row r="35" spans="1:14" ht="24.75" customHeight="1" thickBot="1" x14ac:dyDescent="0.4">
      <c r="A35" s="61" t="s">
        <v>1</v>
      </c>
      <c r="B35" s="62"/>
      <c r="C35" s="62"/>
      <c r="D35" s="62"/>
      <c r="E35" s="62"/>
      <c r="F35" s="62"/>
      <c r="G35" s="62"/>
      <c r="H35" s="4" t="s">
        <v>5</v>
      </c>
      <c r="I35" s="7"/>
      <c r="L35" s="22"/>
      <c r="M35" s="21"/>
      <c r="N35" s="49" t="s">
        <v>27</v>
      </c>
    </row>
    <row r="36" spans="1:14" ht="24" customHeight="1" x14ac:dyDescent="0.3">
      <c r="A36" s="59"/>
      <c r="B36" s="60"/>
      <c r="C36" s="60"/>
      <c r="D36" s="60"/>
      <c r="E36" s="60"/>
      <c r="F36" s="60"/>
      <c r="G36" s="60"/>
      <c r="H36" s="9"/>
      <c r="I36" s="7"/>
      <c r="N36" s="52"/>
    </row>
    <row r="37" spans="1:14" ht="24.75" customHeight="1" x14ac:dyDescent="0.3">
      <c r="A37" s="61" t="s">
        <v>2</v>
      </c>
      <c r="B37" s="62"/>
      <c r="C37" s="62"/>
      <c r="D37" s="62"/>
      <c r="E37" s="62"/>
      <c r="F37" s="62"/>
      <c r="G37" s="62"/>
      <c r="H37" s="4" t="s">
        <v>5</v>
      </c>
      <c r="I37" s="7"/>
      <c r="N37" s="3"/>
    </row>
    <row r="38" spans="1:14" ht="24" customHeight="1" x14ac:dyDescent="0.3">
      <c r="A38" s="59"/>
      <c r="B38" s="60"/>
      <c r="C38" s="60"/>
      <c r="D38" s="60"/>
      <c r="E38" s="60"/>
      <c r="F38" s="60"/>
      <c r="G38" s="60"/>
      <c r="H38" s="9"/>
      <c r="I38" s="7"/>
      <c r="K38" s="63"/>
      <c r="L38" s="63"/>
      <c r="M38" s="63"/>
      <c r="N38" s="46"/>
    </row>
    <row r="39" spans="1:14" ht="25.5" customHeight="1" thickBot="1" x14ac:dyDescent="0.25">
      <c r="A39" s="56" t="s">
        <v>4</v>
      </c>
      <c r="B39" s="57"/>
      <c r="C39" s="57"/>
      <c r="D39" s="57"/>
      <c r="E39" s="57"/>
      <c r="F39" s="57"/>
      <c r="G39" s="57"/>
      <c r="H39" s="8" t="s">
        <v>5</v>
      </c>
      <c r="I39" s="13"/>
      <c r="J39" s="41"/>
      <c r="K39" s="58" t="s">
        <v>3</v>
      </c>
      <c r="L39" s="58"/>
      <c r="M39" s="58"/>
      <c r="N39" s="53" t="s">
        <v>5</v>
      </c>
    </row>
    <row r="40" spans="1:14" ht="25.5" hidden="1" customHeight="1" x14ac:dyDescent="0.3">
      <c r="A40" s="12"/>
      <c r="B40" s="12"/>
      <c r="C40" s="12"/>
      <c r="D40" s="14"/>
      <c r="E40" s="14"/>
      <c r="F40" s="14"/>
      <c r="G40" s="14"/>
      <c r="H40" s="14"/>
      <c r="I40" s="15"/>
      <c r="J40" s="47"/>
      <c r="K40" s="15"/>
      <c r="L40" s="47"/>
      <c r="M40" s="15"/>
      <c r="N40" s="2"/>
    </row>
  </sheetData>
  <sheetProtection algorithmName="SHA-512" hashValue="BJC+Arzjq0ZgAMcvklS99zIDEfMWXe8qMWIdF0uZ/QSpjOtGMNToIAUq+sqjnG5+2428VWbQ7UD7PEYya4WQRA==" saltValue="15yRHvEBIeBL13OCkgyjvw==" spinCount="100000" sheet="1" objects="1" scenarios="1" selectLockedCells="1"/>
  <mergeCells count="90">
    <mergeCell ref="H14:J14"/>
    <mergeCell ref="E17:G17"/>
    <mergeCell ref="E16:G16"/>
    <mergeCell ref="E15:G15"/>
    <mergeCell ref="E14:G14"/>
    <mergeCell ref="H17:J17"/>
    <mergeCell ref="H16:J16"/>
    <mergeCell ref="H15:J15"/>
    <mergeCell ref="A1:N1"/>
    <mergeCell ref="A2:N2"/>
    <mergeCell ref="A4:D4"/>
    <mergeCell ref="E4:H4"/>
    <mergeCell ref="I4:J4"/>
    <mergeCell ref="K4:N4"/>
    <mergeCell ref="B10:D10"/>
    <mergeCell ref="E10:G10"/>
    <mergeCell ref="H10:J10"/>
    <mergeCell ref="A5:D5"/>
    <mergeCell ref="E5:H5"/>
    <mergeCell ref="I5:J5"/>
    <mergeCell ref="A7:N7"/>
    <mergeCell ref="A8:N8"/>
    <mergeCell ref="B9:D9"/>
    <mergeCell ref="E9:G9"/>
    <mergeCell ref="H9:J9"/>
    <mergeCell ref="K5:N5"/>
    <mergeCell ref="A6:D6"/>
    <mergeCell ref="E6:H6"/>
    <mergeCell ref="I6:J6"/>
    <mergeCell ref="K6:N6"/>
    <mergeCell ref="B11:D11"/>
    <mergeCell ref="E11:G11"/>
    <mergeCell ref="H11:J11"/>
    <mergeCell ref="B18:D18"/>
    <mergeCell ref="E18:G18"/>
    <mergeCell ref="H18:J18"/>
    <mergeCell ref="H13:J13"/>
    <mergeCell ref="H12:J12"/>
    <mergeCell ref="E12:G12"/>
    <mergeCell ref="B13:D13"/>
    <mergeCell ref="B12:D12"/>
    <mergeCell ref="B17:D17"/>
    <mergeCell ref="B16:D16"/>
    <mergeCell ref="B15:D15"/>
    <mergeCell ref="B14:D14"/>
    <mergeCell ref="E13:G13"/>
    <mergeCell ref="B19:D19"/>
    <mergeCell ref="E19:G19"/>
    <mergeCell ref="H19:J19"/>
    <mergeCell ref="B20:D20"/>
    <mergeCell ref="E20:G20"/>
    <mergeCell ref="H20:J20"/>
    <mergeCell ref="B21:D21"/>
    <mergeCell ref="E21:G21"/>
    <mergeCell ref="H21:J21"/>
    <mergeCell ref="B22:D22"/>
    <mergeCell ref="E22:G22"/>
    <mergeCell ref="H22:J22"/>
    <mergeCell ref="B23:D23"/>
    <mergeCell ref="E23:G23"/>
    <mergeCell ref="H23:J23"/>
    <mergeCell ref="B24:D24"/>
    <mergeCell ref="E24:G24"/>
    <mergeCell ref="H24:J24"/>
    <mergeCell ref="B25:D25"/>
    <mergeCell ref="E25:G25"/>
    <mergeCell ref="H25:J25"/>
    <mergeCell ref="B26:D26"/>
    <mergeCell ref="E26:G26"/>
    <mergeCell ref="H26:J26"/>
    <mergeCell ref="B27:D27"/>
    <mergeCell ref="E27:G27"/>
    <mergeCell ref="H27:J27"/>
    <mergeCell ref="B28:D28"/>
    <mergeCell ref="E28:G28"/>
    <mergeCell ref="H28:J28"/>
    <mergeCell ref="L31:N31"/>
    <mergeCell ref="H29:K29"/>
    <mergeCell ref="B29:D29"/>
    <mergeCell ref="E29:G29"/>
    <mergeCell ref="A30:D30"/>
    <mergeCell ref="E30:I30"/>
    <mergeCell ref="A39:G39"/>
    <mergeCell ref="K39:M39"/>
    <mergeCell ref="A34:G34"/>
    <mergeCell ref="A35:G35"/>
    <mergeCell ref="A36:G36"/>
    <mergeCell ref="A37:G37"/>
    <mergeCell ref="A38:G38"/>
    <mergeCell ref="K38:M38"/>
  </mergeCells>
  <phoneticPr fontId="24" type="noConversion"/>
  <dataValidations count="2">
    <dataValidation type="decimal" allowBlank="1" showInputMessage="1" showErrorMessage="1" sqref="L10:L28" xr:uid="{EAF9155F-B20C-4657-8D31-FE5462F9FB2D}">
      <formula1>-999999999</formula1>
      <formula2>99999999</formula2>
    </dataValidation>
    <dataValidation type="list" allowBlank="1" showDropDown="1" showInputMessage="1" showErrorMessage="1" sqref="K10:K28" xr:uid="{D019C0E9-E128-43F7-8E44-9E2130A5EB9B}">
      <formula1>"Y,y,N,n"</formula1>
    </dataValidation>
  </dataValidations>
  <hyperlinks>
    <hyperlink ref="M33" r:id="rId1" xr:uid="{EC0E002A-F707-4598-97CD-0DFC55B99EEB}"/>
    <hyperlink ref="N35" r:id="rId2" xr:uid="{C045F9EC-1331-49D4-99C1-656EDF943F70}"/>
  </hyperlinks>
  <pageMargins left="0.7" right="0.59" top="0.62" bottom="0.62" header="0.5" footer="0.5"/>
  <pageSetup scale="49" orientation="landscape" r:id="rId3"/>
  <headerFooter alignWithMargins="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E2E399-7E96-4B46-B8B1-232EDCB4E44F}">
  <sheetPr>
    <tabColor theme="5" tint="0.59999389629810485"/>
    <pageSetUpPr fitToPage="1"/>
  </sheetPr>
  <dimension ref="A1:XFC40"/>
  <sheetViews>
    <sheetView topLeftCell="A7" zoomScale="70" zoomScaleNormal="70" workbookViewId="0">
      <selection activeCell="L12" sqref="L12"/>
    </sheetView>
  </sheetViews>
  <sheetFormatPr defaultColWidth="0" defaultRowHeight="12.75" zeroHeight="1" x14ac:dyDescent="0.2"/>
  <cols>
    <col min="1" max="1" width="16.7109375" customWidth="1"/>
    <col min="2" max="2" width="19.5703125" customWidth="1"/>
    <col min="3" max="3" width="14.28515625" customWidth="1"/>
    <col min="4" max="4" width="22" customWidth="1"/>
    <col min="5" max="9" width="16.7109375" customWidth="1"/>
    <col min="10" max="10" width="13.85546875" customWidth="1"/>
    <col min="11" max="11" width="21" customWidth="1"/>
    <col min="12" max="12" width="21.42578125" bestFit="1" customWidth="1"/>
    <col min="13" max="13" width="17.85546875" customWidth="1"/>
    <col min="14" max="14" width="25.5703125" customWidth="1"/>
    <col min="15" max="16383" width="9.140625" hidden="1"/>
    <col min="16384" max="16384" width="0.5703125" customWidth="1"/>
  </cols>
  <sheetData>
    <row r="1" spans="1:14" ht="23.25" x14ac:dyDescent="0.35">
      <c r="A1" s="101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3"/>
    </row>
    <row r="2" spans="1:14" ht="23.25" x14ac:dyDescent="0.35">
      <c r="A2" s="104" t="s">
        <v>16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6"/>
    </row>
    <row r="3" spans="1:14" ht="24" thickBot="1" x14ac:dyDescent="0.4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19" t="s">
        <v>31</v>
      </c>
    </row>
    <row r="4" spans="1:14" ht="21.75" thickBot="1" x14ac:dyDescent="0.4">
      <c r="A4" s="76" t="s">
        <v>6</v>
      </c>
      <c r="B4" s="77"/>
      <c r="C4" s="77"/>
      <c r="D4" s="78"/>
      <c r="E4" s="107" t="str" cm="1">
        <f t="array" ref="E4">IF(ISBLANK('Purchasing pg1'!E4:E4),"",'Purchasing pg1'!E4)</f>
        <v/>
      </c>
      <c r="F4" s="108"/>
      <c r="G4" s="108"/>
      <c r="H4" s="109"/>
      <c r="I4" s="82" t="s">
        <v>7</v>
      </c>
      <c r="J4" s="83"/>
      <c r="K4" s="107" t="str">
        <f>IF(ISBLANK('Purchasing pg1'!K4),"",'Purchasing pg1'!K4)</f>
        <v/>
      </c>
      <c r="L4" s="108"/>
      <c r="M4" s="108"/>
      <c r="N4" s="109"/>
    </row>
    <row r="5" spans="1:14" ht="24.95" customHeight="1" thickBot="1" x14ac:dyDescent="0.4">
      <c r="A5" s="76" t="s">
        <v>10</v>
      </c>
      <c r="B5" s="77"/>
      <c r="C5" s="77"/>
      <c r="D5" s="78"/>
      <c r="E5" s="107" t="str" cm="1">
        <f t="array" ref="E5">IF(ISBLANK('Purchasing pg1'!E5:E5),"",'Purchasing pg1'!E5)</f>
        <v/>
      </c>
      <c r="F5" s="108"/>
      <c r="G5" s="108"/>
      <c r="H5" s="109"/>
      <c r="I5" s="82" t="s">
        <v>9</v>
      </c>
      <c r="J5" s="83"/>
      <c r="K5" s="107" t="str">
        <f>IF(ISBLANK('Purchasing pg1'!K5),"",'Purchasing pg1'!K5)</f>
        <v/>
      </c>
      <c r="L5" s="108"/>
      <c r="M5" s="108"/>
      <c r="N5" s="109"/>
    </row>
    <row r="6" spans="1:14" ht="24.95" customHeight="1" thickBot="1" x14ac:dyDescent="0.4">
      <c r="A6" s="76" t="s">
        <v>11</v>
      </c>
      <c r="B6" s="77"/>
      <c r="C6" s="77"/>
      <c r="D6" s="78"/>
      <c r="E6" s="107" t="str" cm="1">
        <f t="array" ref="E6">IF(ISBLANK('Purchasing pg1'!E6:E6),"",'Purchasing pg1'!E6)</f>
        <v/>
      </c>
      <c r="F6" s="108"/>
      <c r="G6" s="108"/>
      <c r="H6" s="109"/>
      <c r="I6" s="98" t="s">
        <v>17</v>
      </c>
      <c r="J6" s="99"/>
      <c r="K6" s="98" t="s">
        <v>0</v>
      </c>
      <c r="L6" s="100"/>
      <c r="M6" s="100"/>
      <c r="N6" s="99"/>
    </row>
    <row r="7" spans="1:14" ht="27" customHeight="1" thickBot="1" x14ac:dyDescent="0.25">
      <c r="A7" s="110"/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2"/>
    </row>
    <row r="8" spans="1:14" ht="21.75" thickBot="1" x14ac:dyDescent="0.4">
      <c r="A8" s="113" t="s">
        <v>8</v>
      </c>
      <c r="B8" s="114"/>
      <c r="C8" s="114"/>
      <c r="D8" s="114"/>
      <c r="E8" s="114"/>
      <c r="F8" s="114"/>
      <c r="G8" s="114"/>
      <c r="H8" s="114"/>
      <c r="I8" s="114"/>
      <c r="J8" s="114"/>
      <c r="K8" s="114"/>
      <c r="L8" s="114"/>
      <c r="M8" s="114"/>
      <c r="N8" s="115"/>
    </row>
    <row r="9" spans="1:14" ht="66.75" customHeight="1" x14ac:dyDescent="0.2">
      <c r="A9" s="35" t="s">
        <v>18</v>
      </c>
      <c r="B9" s="116" t="s">
        <v>12</v>
      </c>
      <c r="C9" s="117"/>
      <c r="D9" s="118"/>
      <c r="E9" s="119" t="s">
        <v>13</v>
      </c>
      <c r="F9" s="119"/>
      <c r="G9" s="119"/>
      <c r="H9" s="120" t="s">
        <v>14</v>
      </c>
      <c r="I9" s="120"/>
      <c r="J9" s="120"/>
      <c r="K9" s="35" t="s">
        <v>21</v>
      </c>
      <c r="L9" s="35" t="s">
        <v>20</v>
      </c>
      <c r="M9" s="35" t="s">
        <v>19</v>
      </c>
      <c r="N9" s="35" t="s">
        <v>33</v>
      </c>
    </row>
    <row r="10" spans="1:14" ht="30" customHeight="1" thickBot="1" x14ac:dyDescent="0.4">
      <c r="A10" s="36"/>
      <c r="B10" s="121"/>
      <c r="C10" s="122"/>
      <c r="D10" s="123"/>
      <c r="E10" s="121"/>
      <c r="F10" s="122"/>
      <c r="G10" s="123"/>
      <c r="H10" s="121"/>
      <c r="I10" s="122"/>
      <c r="J10" s="123"/>
      <c r="K10" s="54" t="s">
        <v>29</v>
      </c>
      <c r="L10" s="40">
        <f>'Purchasing pg1'!L29</f>
        <v>0</v>
      </c>
      <c r="M10" s="37"/>
      <c r="N10" s="37"/>
    </row>
    <row r="11" spans="1:14" ht="30" customHeight="1" x14ac:dyDescent="0.3">
      <c r="A11" s="33"/>
      <c r="B11" s="73"/>
      <c r="C11" s="74"/>
      <c r="D11" s="75"/>
      <c r="E11" s="73"/>
      <c r="F11" s="74"/>
      <c r="G11" s="75"/>
      <c r="H11" s="73"/>
      <c r="I11" s="74"/>
      <c r="J11" s="75"/>
      <c r="K11" s="39"/>
      <c r="L11" s="32"/>
      <c r="M11" s="34"/>
      <c r="N11" s="27"/>
    </row>
    <row r="12" spans="1:14" ht="30" customHeight="1" x14ac:dyDescent="0.3">
      <c r="A12" s="33"/>
      <c r="B12" s="73"/>
      <c r="C12" s="74"/>
      <c r="D12" s="75"/>
      <c r="E12" s="73"/>
      <c r="F12" s="74"/>
      <c r="G12" s="75"/>
      <c r="H12" s="73"/>
      <c r="I12" s="74"/>
      <c r="J12" s="75"/>
      <c r="K12" s="38"/>
      <c r="L12" s="32"/>
      <c r="M12" s="34"/>
      <c r="N12" s="27"/>
    </row>
    <row r="13" spans="1:14" ht="30" customHeight="1" x14ac:dyDescent="0.3">
      <c r="A13" s="33"/>
      <c r="B13" s="73"/>
      <c r="C13" s="74"/>
      <c r="D13" s="75"/>
      <c r="E13" s="73"/>
      <c r="F13" s="74"/>
      <c r="G13" s="75"/>
      <c r="H13" s="73"/>
      <c r="I13" s="74"/>
      <c r="J13" s="75"/>
      <c r="K13" s="38"/>
      <c r="L13" s="32"/>
      <c r="M13" s="34"/>
      <c r="N13" s="27"/>
    </row>
    <row r="14" spans="1:14" ht="30" customHeight="1" x14ac:dyDescent="0.3">
      <c r="A14" s="33"/>
      <c r="B14" s="73"/>
      <c r="C14" s="74"/>
      <c r="D14" s="75"/>
      <c r="E14" s="73"/>
      <c r="F14" s="74"/>
      <c r="G14" s="75"/>
      <c r="H14" s="73"/>
      <c r="I14" s="74"/>
      <c r="J14" s="75"/>
      <c r="K14" s="38"/>
      <c r="L14" s="32"/>
      <c r="M14" s="34"/>
      <c r="N14" s="27"/>
    </row>
    <row r="15" spans="1:14" ht="30" customHeight="1" x14ac:dyDescent="0.3">
      <c r="A15" s="33"/>
      <c r="B15" s="73"/>
      <c r="C15" s="74"/>
      <c r="D15" s="75"/>
      <c r="E15" s="73"/>
      <c r="F15" s="74"/>
      <c r="G15" s="75"/>
      <c r="H15" s="73"/>
      <c r="I15" s="74"/>
      <c r="J15" s="75"/>
      <c r="K15" s="38"/>
      <c r="L15" s="32"/>
      <c r="M15" s="34"/>
      <c r="N15" s="27"/>
    </row>
    <row r="16" spans="1:14" ht="30" customHeight="1" x14ac:dyDescent="0.3">
      <c r="A16" s="33"/>
      <c r="B16" s="73"/>
      <c r="C16" s="74"/>
      <c r="D16" s="75"/>
      <c r="E16" s="73"/>
      <c r="F16" s="74"/>
      <c r="G16" s="75"/>
      <c r="H16" s="73"/>
      <c r="I16" s="74"/>
      <c r="J16" s="75"/>
      <c r="K16" s="38"/>
      <c r="L16" s="32"/>
      <c r="M16" s="34"/>
      <c r="N16" s="27"/>
    </row>
    <row r="17" spans="1:14" ht="30" customHeight="1" x14ac:dyDescent="0.3">
      <c r="A17" s="33"/>
      <c r="B17" s="73"/>
      <c r="C17" s="74"/>
      <c r="D17" s="75"/>
      <c r="E17" s="73"/>
      <c r="F17" s="74"/>
      <c r="G17" s="75"/>
      <c r="H17" s="73"/>
      <c r="I17" s="74"/>
      <c r="J17" s="75"/>
      <c r="K17" s="38"/>
      <c r="L17" s="32"/>
      <c r="M17" s="34"/>
      <c r="N17" s="27"/>
    </row>
    <row r="18" spans="1:14" ht="30" customHeight="1" x14ac:dyDescent="0.3">
      <c r="A18" s="33"/>
      <c r="B18" s="73"/>
      <c r="C18" s="74"/>
      <c r="D18" s="75"/>
      <c r="E18" s="73"/>
      <c r="F18" s="74"/>
      <c r="G18" s="75"/>
      <c r="H18" s="73"/>
      <c r="I18" s="74"/>
      <c r="J18" s="75"/>
      <c r="K18" s="38"/>
      <c r="L18" s="32"/>
      <c r="M18" s="34"/>
      <c r="N18" s="27"/>
    </row>
    <row r="19" spans="1:14" ht="30" customHeight="1" x14ac:dyDescent="0.3">
      <c r="A19" s="33"/>
      <c r="B19" s="73"/>
      <c r="C19" s="74"/>
      <c r="D19" s="75"/>
      <c r="E19" s="73"/>
      <c r="F19" s="74"/>
      <c r="G19" s="75"/>
      <c r="H19" s="73"/>
      <c r="I19" s="74"/>
      <c r="J19" s="75"/>
      <c r="K19" s="38"/>
      <c r="L19" s="32"/>
      <c r="M19" s="34"/>
      <c r="N19" s="27"/>
    </row>
    <row r="20" spans="1:14" ht="30" customHeight="1" x14ac:dyDescent="0.3">
      <c r="A20" s="33"/>
      <c r="B20" s="73"/>
      <c r="C20" s="74"/>
      <c r="D20" s="75"/>
      <c r="E20" s="73"/>
      <c r="F20" s="74"/>
      <c r="G20" s="75"/>
      <c r="H20" s="73"/>
      <c r="I20" s="74"/>
      <c r="J20" s="75"/>
      <c r="K20" s="38"/>
      <c r="L20" s="32"/>
      <c r="M20" s="34"/>
      <c r="N20" s="27"/>
    </row>
    <row r="21" spans="1:14" ht="30" customHeight="1" x14ac:dyDescent="0.3">
      <c r="A21" s="33"/>
      <c r="B21" s="73"/>
      <c r="C21" s="74"/>
      <c r="D21" s="75"/>
      <c r="E21" s="73"/>
      <c r="F21" s="74"/>
      <c r="G21" s="75"/>
      <c r="H21" s="73"/>
      <c r="I21" s="74"/>
      <c r="J21" s="75"/>
      <c r="K21" s="38"/>
      <c r="L21" s="32"/>
      <c r="M21" s="34"/>
      <c r="N21" s="27"/>
    </row>
    <row r="22" spans="1:14" ht="30" customHeight="1" x14ac:dyDescent="0.3">
      <c r="A22" s="33"/>
      <c r="B22" s="73"/>
      <c r="C22" s="74"/>
      <c r="D22" s="75"/>
      <c r="E22" s="73"/>
      <c r="F22" s="74"/>
      <c r="G22" s="75"/>
      <c r="H22" s="73"/>
      <c r="I22" s="74"/>
      <c r="J22" s="75"/>
      <c r="K22" s="38"/>
      <c r="L22" s="32"/>
      <c r="M22" s="34"/>
      <c r="N22" s="27"/>
    </row>
    <row r="23" spans="1:14" ht="30" customHeight="1" x14ac:dyDescent="0.3">
      <c r="A23" s="33"/>
      <c r="B23" s="73"/>
      <c r="C23" s="74"/>
      <c r="D23" s="75"/>
      <c r="E23" s="73"/>
      <c r="F23" s="74"/>
      <c r="G23" s="75"/>
      <c r="H23" s="73"/>
      <c r="I23" s="74"/>
      <c r="J23" s="75"/>
      <c r="K23" s="38"/>
      <c r="L23" s="32"/>
      <c r="M23" s="34"/>
      <c r="N23" s="27"/>
    </row>
    <row r="24" spans="1:14" ht="30" customHeight="1" x14ac:dyDescent="0.3">
      <c r="A24" s="33"/>
      <c r="B24" s="73"/>
      <c r="C24" s="74"/>
      <c r="D24" s="75"/>
      <c r="E24" s="73"/>
      <c r="F24" s="74"/>
      <c r="G24" s="75"/>
      <c r="H24" s="73"/>
      <c r="I24" s="74"/>
      <c r="J24" s="75"/>
      <c r="K24" s="38"/>
      <c r="L24" s="32"/>
      <c r="M24" s="34"/>
      <c r="N24" s="27"/>
    </row>
    <row r="25" spans="1:14" ht="30" customHeight="1" x14ac:dyDescent="0.3">
      <c r="A25" s="33"/>
      <c r="B25" s="73"/>
      <c r="C25" s="74"/>
      <c r="D25" s="75"/>
      <c r="E25" s="73"/>
      <c r="F25" s="74"/>
      <c r="G25" s="75"/>
      <c r="H25" s="73"/>
      <c r="I25" s="74"/>
      <c r="J25" s="75"/>
      <c r="K25" s="38"/>
      <c r="L25" s="32"/>
      <c r="M25" s="34"/>
      <c r="N25" s="27"/>
    </row>
    <row r="26" spans="1:14" ht="30" customHeight="1" x14ac:dyDescent="0.3">
      <c r="A26" s="33"/>
      <c r="B26" s="73"/>
      <c r="C26" s="74"/>
      <c r="D26" s="75"/>
      <c r="E26" s="73"/>
      <c r="F26" s="74"/>
      <c r="G26" s="75"/>
      <c r="H26" s="73"/>
      <c r="I26" s="74"/>
      <c r="J26" s="75"/>
      <c r="K26" s="38"/>
      <c r="L26" s="32"/>
      <c r="M26" s="34"/>
      <c r="N26" s="27"/>
    </row>
    <row r="27" spans="1:14" ht="30" customHeight="1" x14ac:dyDescent="0.3">
      <c r="A27" s="33"/>
      <c r="B27" s="73"/>
      <c r="C27" s="74"/>
      <c r="D27" s="75"/>
      <c r="E27" s="73"/>
      <c r="F27" s="74"/>
      <c r="G27" s="75"/>
      <c r="H27" s="73"/>
      <c r="I27" s="74"/>
      <c r="J27" s="75"/>
      <c r="K27" s="38"/>
      <c r="L27" s="32"/>
      <c r="M27" s="34"/>
      <c r="N27" s="27"/>
    </row>
    <row r="28" spans="1:14" ht="30" customHeight="1" thickBot="1" x14ac:dyDescent="0.35">
      <c r="A28" s="33"/>
      <c r="B28" s="73"/>
      <c r="C28" s="74"/>
      <c r="D28" s="75"/>
      <c r="E28" s="73"/>
      <c r="F28" s="74"/>
      <c r="G28" s="75"/>
      <c r="H28" s="73"/>
      <c r="I28" s="74"/>
      <c r="J28" s="75"/>
      <c r="K28" s="38"/>
      <c r="L28" s="32"/>
      <c r="M28" s="34"/>
      <c r="N28" s="27"/>
    </row>
    <row r="29" spans="1:14" ht="30" customHeight="1" thickBot="1" x14ac:dyDescent="0.4">
      <c r="A29" s="29" t="s">
        <v>15</v>
      </c>
      <c r="B29" s="68"/>
      <c r="C29" s="68"/>
      <c r="D29" s="68"/>
      <c r="E29" s="69"/>
      <c r="F29" s="69"/>
      <c r="G29" s="69"/>
      <c r="H29" s="67" t="s">
        <v>35</v>
      </c>
      <c r="I29" s="67"/>
      <c r="J29" s="67"/>
      <c r="K29" s="67"/>
      <c r="L29" s="28">
        <f>SUM(L10:L28)</f>
        <v>0</v>
      </c>
      <c r="M29" s="30"/>
      <c r="N29" s="31"/>
    </row>
    <row r="30" spans="1:14" ht="20.100000000000001" customHeight="1" thickBot="1" x14ac:dyDescent="0.35">
      <c r="A30" s="70"/>
      <c r="B30" s="71"/>
      <c r="C30" s="71"/>
      <c r="D30" s="71"/>
      <c r="E30" s="72"/>
      <c r="F30" s="72"/>
      <c r="G30" s="72"/>
      <c r="H30" s="72"/>
      <c r="I30" s="72"/>
      <c r="J30" s="2"/>
      <c r="K30" s="2"/>
      <c r="L30" s="2"/>
      <c r="M30" s="2"/>
      <c r="N30" s="1"/>
    </row>
    <row r="31" spans="1:14" ht="20.100000000000001" customHeight="1" x14ac:dyDescent="0.3">
      <c r="A31" s="11"/>
      <c r="B31" s="2"/>
      <c r="C31" s="2"/>
      <c r="D31" s="2"/>
      <c r="E31" s="10"/>
      <c r="F31" s="10"/>
      <c r="G31" s="10"/>
      <c r="H31" s="10"/>
      <c r="I31" s="10"/>
      <c r="L31" s="64" t="s">
        <v>22</v>
      </c>
      <c r="M31" s="65"/>
      <c r="N31" s="66"/>
    </row>
    <row r="32" spans="1:14" s="44" customFormat="1" ht="18.75" x14ac:dyDescent="0.3">
      <c r="A32" s="11"/>
      <c r="B32" s="2"/>
      <c r="C32" s="2"/>
      <c r="D32" s="42"/>
      <c r="E32" s="43"/>
      <c r="F32" s="43"/>
      <c r="G32" s="43"/>
      <c r="H32" s="43"/>
      <c r="I32" s="43"/>
      <c r="L32" s="23" t="s">
        <v>28</v>
      </c>
      <c r="M32" s="16"/>
      <c r="N32" s="17"/>
    </row>
    <row r="33" spans="1:14" s="44" customFormat="1" ht="21" x14ac:dyDescent="0.3">
      <c r="A33" s="11"/>
      <c r="B33" s="2"/>
      <c r="C33" s="2"/>
      <c r="D33" s="42"/>
      <c r="E33" s="43"/>
      <c r="F33" s="43"/>
      <c r="G33" s="43"/>
      <c r="H33" s="43"/>
      <c r="I33" s="43"/>
      <c r="L33" s="23" t="s">
        <v>23</v>
      </c>
      <c r="M33" s="48" t="s">
        <v>24</v>
      </c>
      <c r="N33" s="50" t="s">
        <v>25</v>
      </c>
    </row>
    <row r="34" spans="1:14" ht="24" customHeight="1" x14ac:dyDescent="0.3">
      <c r="A34" s="59"/>
      <c r="B34" s="60"/>
      <c r="C34" s="60"/>
      <c r="D34" s="60"/>
      <c r="E34" s="60"/>
      <c r="F34" s="60"/>
      <c r="G34" s="60"/>
      <c r="H34" s="9"/>
      <c r="I34" s="7"/>
      <c r="L34" s="23" t="s">
        <v>26</v>
      </c>
      <c r="M34" s="45"/>
      <c r="N34" s="18"/>
    </row>
    <row r="35" spans="1:14" ht="24.75" customHeight="1" thickBot="1" x14ac:dyDescent="0.35">
      <c r="A35" s="61" t="s">
        <v>1</v>
      </c>
      <c r="B35" s="62"/>
      <c r="C35" s="62"/>
      <c r="D35" s="62"/>
      <c r="E35" s="62"/>
      <c r="F35" s="62"/>
      <c r="G35" s="62"/>
      <c r="H35" s="4" t="s">
        <v>5</v>
      </c>
      <c r="I35" s="7"/>
      <c r="L35" s="24"/>
      <c r="M35" s="25"/>
      <c r="N35" s="55" t="s">
        <v>27</v>
      </c>
    </row>
    <row r="36" spans="1:14" ht="24" customHeight="1" x14ac:dyDescent="0.3">
      <c r="A36" s="59"/>
      <c r="B36" s="60"/>
      <c r="C36" s="60"/>
      <c r="D36" s="60"/>
      <c r="E36" s="60"/>
      <c r="F36" s="60"/>
      <c r="G36" s="60"/>
      <c r="H36" s="9"/>
      <c r="I36" s="7"/>
      <c r="N36" s="52"/>
    </row>
    <row r="37" spans="1:14" ht="24.75" customHeight="1" x14ac:dyDescent="0.3">
      <c r="A37" s="61" t="s">
        <v>2</v>
      </c>
      <c r="B37" s="62"/>
      <c r="C37" s="62"/>
      <c r="D37" s="62"/>
      <c r="E37" s="62"/>
      <c r="F37" s="62"/>
      <c r="G37" s="62"/>
      <c r="H37" s="4" t="s">
        <v>5</v>
      </c>
      <c r="I37" s="7"/>
      <c r="N37" s="3"/>
    </row>
    <row r="38" spans="1:14" ht="24" customHeight="1" x14ac:dyDescent="0.3">
      <c r="A38" s="59"/>
      <c r="B38" s="60"/>
      <c r="C38" s="60"/>
      <c r="D38" s="60"/>
      <c r="E38" s="60"/>
      <c r="F38" s="60"/>
      <c r="G38" s="60"/>
      <c r="H38" s="9"/>
      <c r="I38" s="7"/>
      <c r="K38" s="63"/>
      <c r="L38" s="63"/>
      <c r="M38" s="63"/>
      <c r="N38" s="46"/>
    </row>
    <row r="39" spans="1:14" ht="25.5" customHeight="1" thickBot="1" x14ac:dyDescent="0.25">
      <c r="A39" s="56" t="s">
        <v>4</v>
      </c>
      <c r="B39" s="57"/>
      <c r="C39" s="57"/>
      <c r="D39" s="57"/>
      <c r="E39" s="57"/>
      <c r="F39" s="57"/>
      <c r="G39" s="57"/>
      <c r="H39" s="8" t="s">
        <v>5</v>
      </c>
      <c r="I39" s="13"/>
      <c r="J39" s="41"/>
      <c r="K39" s="58" t="s">
        <v>3</v>
      </c>
      <c r="L39" s="58"/>
      <c r="M39" s="58"/>
      <c r="N39" s="53" t="s">
        <v>5</v>
      </c>
    </row>
    <row r="40" spans="1:14" ht="25.5" hidden="1" customHeight="1" x14ac:dyDescent="0.3">
      <c r="A40" s="12"/>
      <c r="B40" s="12"/>
      <c r="C40" s="12"/>
      <c r="D40" s="14"/>
      <c r="E40" s="14"/>
      <c r="F40" s="14"/>
      <c r="G40" s="14"/>
      <c r="H40" s="14"/>
      <c r="I40" s="15"/>
      <c r="J40" s="47"/>
      <c r="K40" s="15"/>
      <c r="L40" s="47"/>
      <c r="M40" s="15"/>
      <c r="N40" s="2"/>
    </row>
  </sheetData>
  <sheetProtection algorithmName="SHA-512" hashValue="ZiU8xZkNPpw6v5nWGDVv+FD0b4uYW/pmXpgPX0UACCZcVOETE5UEtiNejlwkuhGye/ukfKvBQyX1OmxwJd2rNw==" saltValue="xnXnBjOXWKVAxvdJAvDrxg==" spinCount="100000" sheet="1" objects="1" scenarios="1" selectLockedCells="1"/>
  <mergeCells count="90">
    <mergeCell ref="H29:K29"/>
    <mergeCell ref="L31:N31"/>
    <mergeCell ref="B18:D18"/>
    <mergeCell ref="B17:D17"/>
    <mergeCell ref="B16:D16"/>
    <mergeCell ref="E16:G16"/>
    <mergeCell ref="E17:G17"/>
    <mergeCell ref="E18:G18"/>
    <mergeCell ref="H18:J18"/>
    <mergeCell ref="H17:J17"/>
    <mergeCell ref="H16:J16"/>
    <mergeCell ref="B20:D20"/>
    <mergeCell ref="E20:G20"/>
    <mergeCell ref="H20:J20"/>
    <mergeCell ref="B21:D21"/>
    <mergeCell ref="E21:G21"/>
    <mergeCell ref="A1:N1"/>
    <mergeCell ref="A2:N2"/>
    <mergeCell ref="A4:D4"/>
    <mergeCell ref="E4:H4"/>
    <mergeCell ref="I4:J4"/>
    <mergeCell ref="B10:D10"/>
    <mergeCell ref="E10:G10"/>
    <mergeCell ref="H10:J10"/>
    <mergeCell ref="B11:D11"/>
    <mergeCell ref="E11:G11"/>
    <mergeCell ref="H11:J11"/>
    <mergeCell ref="B12:D12"/>
    <mergeCell ref="E12:G12"/>
    <mergeCell ref="H12:J12"/>
    <mergeCell ref="B19:D19"/>
    <mergeCell ref="E19:G19"/>
    <mergeCell ref="H19:J19"/>
    <mergeCell ref="B15:D15"/>
    <mergeCell ref="B14:D14"/>
    <mergeCell ref="B13:D13"/>
    <mergeCell ref="E13:G13"/>
    <mergeCell ref="E14:G14"/>
    <mergeCell ref="E15:G15"/>
    <mergeCell ref="H15:J15"/>
    <mergeCell ref="H14:J14"/>
    <mergeCell ref="H13:J13"/>
    <mergeCell ref="H24:J24"/>
    <mergeCell ref="B25:D25"/>
    <mergeCell ref="E25:G25"/>
    <mergeCell ref="H25:J25"/>
    <mergeCell ref="H21:J21"/>
    <mergeCell ref="B22:D22"/>
    <mergeCell ref="E22:G22"/>
    <mergeCell ref="H22:J22"/>
    <mergeCell ref="B23:D23"/>
    <mergeCell ref="E23:G23"/>
    <mergeCell ref="H23:J23"/>
    <mergeCell ref="A39:G39"/>
    <mergeCell ref="A30:D30"/>
    <mergeCell ref="E30:I30"/>
    <mergeCell ref="A34:G34"/>
    <mergeCell ref="A35:G35"/>
    <mergeCell ref="K6:N6"/>
    <mergeCell ref="A36:G36"/>
    <mergeCell ref="A37:G37"/>
    <mergeCell ref="A38:G38"/>
    <mergeCell ref="B28:D28"/>
    <mergeCell ref="E28:G28"/>
    <mergeCell ref="H28:J28"/>
    <mergeCell ref="E29:G29"/>
    <mergeCell ref="B26:D26"/>
    <mergeCell ref="E26:G26"/>
    <mergeCell ref="H26:J26"/>
    <mergeCell ref="B27:D27"/>
    <mergeCell ref="E27:G27"/>
    <mergeCell ref="H27:J27"/>
    <mergeCell ref="B24:D24"/>
    <mergeCell ref="E24:G24"/>
    <mergeCell ref="K5:N5"/>
    <mergeCell ref="K4:N4"/>
    <mergeCell ref="K39:M39"/>
    <mergeCell ref="K38:M38"/>
    <mergeCell ref="A7:N7"/>
    <mergeCell ref="A8:N8"/>
    <mergeCell ref="B9:D9"/>
    <mergeCell ref="E9:G9"/>
    <mergeCell ref="H9:J9"/>
    <mergeCell ref="A5:D5"/>
    <mergeCell ref="E5:H5"/>
    <mergeCell ref="A6:D6"/>
    <mergeCell ref="E6:H6"/>
    <mergeCell ref="I6:J6"/>
    <mergeCell ref="I5:J5"/>
    <mergeCell ref="B29:D29"/>
  </mergeCells>
  <dataValidations count="3">
    <dataValidation type="decimal" allowBlank="1" showInputMessage="1" showErrorMessage="1" sqref="L10" xr:uid="{9FFF6650-6F13-4D37-B1E6-617DDE374E15}">
      <formula1>0</formula1>
      <formula2>99999999</formula2>
    </dataValidation>
    <dataValidation type="list" allowBlank="1" showDropDown="1" showInputMessage="1" showErrorMessage="1" sqref="K11:K28" xr:uid="{6F1DAA85-A8F2-42CD-9FF0-39D5BF6D7CF7}">
      <formula1>"Y,y,N,n"</formula1>
    </dataValidation>
    <dataValidation type="decimal" allowBlank="1" showInputMessage="1" showErrorMessage="1" sqref="L11:L28" xr:uid="{50923AF9-C579-45CB-9E94-B06D43DFF428}">
      <formula1>-99999999</formula1>
      <formula2>99999999</formula2>
    </dataValidation>
  </dataValidations>
  <hyperlinks>
    <hyperlink ref="M33" r:id="rId1" xr:uid="{C5B22EB6-7296-4524-B61C-678DEF493C97}"/>
    <hyperlink ref="N35" r:id="rId2" xr:uid="{8D8B7B1A-8281-402E-B362-8AF2F57B8EB9}"/>
  </hyperlinks>
  <pageMargins left="0.7" right="0.59" top="0.62" bottom="0.62" header="0.5" footer="0.5"/>
  <pageSetup scale="49" orientation="landscape" r:id="rId3"/>
  <headerFooter alignWithMargins="0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1C083-9428-4A93-A7F5-7F2373E6BE6B}">
  <sheetPr>
    <tabColor theme="5" tint="0.59999389629810485"/>
    <pageSetUpPr fitToPage="1"/>
  </sheetPr>
  <dimension ref="A1:XFC40"/>
  <sheetViews>
    <sheetView topLeftCell="A9" zoomScale="70" zoomScaleNormal="70" workbookViewId="0">
      <selection activeCell="L12" sqref="L12"/>
    </sheetView>
  </sheetViews>
  <sheetFormatPr defaultColWidth="0" defaultRowHeight="12.75" zeroHeight="1" x14ac:dyDescent="0.2"/>
  <cols>
    <col min="1" max="1" width="16.7109375" customWidth="1"/>
    <col min="2" max="2" width="19.5703125" customWidth="1"/>
    <col min="3" max="3" width="14.28515625" customWidth="1"/>
    <col min="4" max="4" width="22" customWidth="1"/>
    <col min="5" max="9" width="16.7109375" customWidth="1"/>
    <col min="10" max="10" width="13.85546875" customWidth="1"/>
    <col min="11" max="11" width="21" customWidth="1"/>
    <col min="12" max="12" width="21.42578125" bestFit="1" customWidth="1"/>
    <col min="13" max="13" width="17.85546875" customWidth="1"/>
    <col min="14" max="14" width="25.5703125" customWidth="1"/>
    <col min="15" max="16383" width="9.140625" hidden="1"/>
    <col min="16384" max="16384" width="0.42578125" customWidth="1"/>
  </cols>
  <sheetData>
    <row r="1" spans="1:14" ht="23.25" x14ac:dyDescent="0.35">
      <c r="A1" s="101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3"/>
    </row>
    <row r="2" spans="1:14" ht="23.25" x14ac:dyDescent="0.35">
      <c r="A2" s="104" t="s">
        <v>16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6"/>
    </row>
    <row r="3" spans="1:14" ht="24" thickBot="1" x14ac:dyDescent="0.4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19" t="s">
        <v>32</v>
      </c>
    </row>
    <row r="4" spans="1:14" ht="21.75" thickBot="1" x14ac:dyDescent="0.4">
      <c r="A4" s="76" t="s">
        <v>6</v>
      </c>
      <c r="B4" s="77"/>
      <c r="C4" s="77"/>
      <c r="D4" s="78"/>
      <c r="E4" s="107" t="str" cm="1">
        <f t="array" ref="E4">IF(ISBLANK('Purchasing pg1'!E4:E4),"",'Purchasing pg1'!E4)</f>
        <v/>
      </c>
      <c r="F4" s="108"/>
      <c r="G4" s="108"/>
      <c r="H4" s="109"/>
      <c r="I4" s="82" t="s">
        <v>7</v>
      </c>
      <c r="J4" s="83"/>
      <c r="K4" s="107" t="str">
        <f>IF(ISBLANK('Purchasing pg1'!K4),"",'Purchasing pg1'!K4)</f>
        <v/>
      </c>
      <c r="L4" s="108"/>
      <c r="M4" s="108"/>
      <c r="N4" s="109"/>
    </row>
    <row r="5" spans="1:14" ht="24.95" customHeight="1" thickBot="1" x14ac:dyDescent="0.4">
      <c r="A5" s="76" t="s">
        <v>10</v>
      </c>
      <c r="B5" s="77"/>
      <c r="C5" s="77"/>
      <c r="D5" s="78"/>
      <c r="E5" s="107" t="str" cm="1">
        <f t="array" ref="E5">IF(ISBLANK('Purchasing pg1'!E5:E5),"",'Purchasing pg1'!E5)</f>
        <v/>
      </c>
      <c r="F5" s="108"/>
      <c r="G5" s="108"/>
      <c r="H5" s="109"/>
      <c r="I5" s="82" t="s">
        <v>9</v>
      </c>
      <c r="J5" s="83"/>
      <c r="K5" s="107" t="str">
        <f>IF(ISBLANK('Purchasing pg1'!K5),"",'Purchasing pg1'!K5)</f>
        <v/>
      </c>
      <c r="L5" s="108"/>
      <c r="M5" s="108"/>
      <c r="N5" s="109"/>
    </row>
    <row r="6" spans="1:14" ht="24.95" customHeight="1" thickBot="1" x14ac:dyDescent="0.4">
      <c r="A6" s="76" t="s">
        <v>11</v>
      </c>
      <c r="B6" s="77"/>
      <c r="C6" s="77"/>
      <c r="D6" s="78"/>
      <c r="E6" s="107" t="str" cm="1">
        <f t="array" ref="E6">IF(ISBLANK('Purchasing pg1'!E6:E6),"",'Purchasing pg1'!E6)</f>
        <v/>
      </c>
      <c r="F6" s="108"/>
      <c r="G6" s="108"/>
      <c r="H6" s="109"/>
      <c r="I6" s="98" t="s">
        <v>17</v>
      </c>
      <c r="J6" s="99"/>
      <c r="K6" s="98" t="s">
        <v>0</v>
      </c>
      <c r="L6" s="100"/>
      <c r="M6" s="100"/>
      <c r="N6" s="99"/>
    </row>
    <row r="7" spans="1:14" ht="27" customHeight="1" thickBot="1" x14ac:dyDescent="0.25">
      <c r="A7" s="110"/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2"/>
    </row>
    <row r="8" spans="1:14" ht="21.75" thickBot="1" x14ac:dyDescent="0.4">
      <c r="A8" s="113" t="s">
        <v>8</v>
      </c>
      <c r="B8" s="114"/>
      <c r="C8" s="114"/>
      <c r="D8" s="114"/>
      <c r="E8" s="114"/>
      <c r="F8" s="114"/>
      <c r="G8" s="114"/>
      <c r="H8" s="114"/>
      <c r="I8" s="114"/>
      <c r="J8" s="114"/>
      <c r="K8" s="114"/>
      <c r="L8" s="114"/>
      <c r="M8" s="114"/>
      <c r="N8" s="115"/>
    </row>
    <row r="9" spans="1:14" ht="66.75" customHeight="1" x14ac:dyDescent="0.2">
      <c r="A9" s="35" t="s">
        <v>18</v>
      </c>
      <c r="B9" s="116" t="s">
        <v>12</v>
      </c>
      <c r="C9" s="117"/>
      <c r="D9" s="118"/>
      <c r="E9" s="119" t="s">
        <v>13</v>
      </c>
      <c r="F9" s="119"/>
      <c r="G9" s="119"/>
      <c r="H9" s="120" t="s">
        <v>14</v>
      </c>
      <c r="I9" s="120"/>
      <c r="J9" s="120"/>
      <c r="K9" s="35" t="s">
        <v>21</v>
      </c>
      <c r="L9" s="35" t="s">
        <v>20</v>
      </c>
      <c r="M9" s="35" t="s">
        <v>19</v>
      </c>
      <c r="N9" s="35" t="s">
        <v>33</v>
      </c>
    </row>
    <row r="10" spans="1:14" ht="30" customHeight="1" thickBot="1" x14ac:dyDescent="0.4">
      <c r="A10" s="36"/>
      <c r="B10" s="121"/>
      <c r="C10" s="122"/>
      <c r="D10" s="123"/>
      <c r="E10" s="121"/>
      <c r="F10" s="122"/>
      <c r="G10" s="123"/>
      <c r="H10" s="121"/>
      <c r="I10" s="122"/>
      <c r="J10" s="123"/>
      <c r="K10" s="54" t="s">
        <v>30</v>
      </c>
      <c r="L10" s="40">
        <f>'Purchasing pg2'!L29</f>
        <v>0</v>
      </c>
      <c r="M10" s="37"/>
      <c r="N10" s="37"/>
    </row>
    <row r="11" spans="1:14" ht="30" customHeight="1" x14ac:dyDescent="0.3">
      <c r="A11" s="33"/>
      <c r="B11" s="73"/>
      <c r="C11" s="74"/>
      <c r="D11" s="75"/>
      <c r="E11" s="73"/>
      <c r="F11" s="74"/>
      <c r="G11" s="75"/>
      <c r="H11" s="73"/>
      <c r="I11" s="74"/>
      <c r="J11" s="75"/>
      <c r="K11" s="39"/>
      <c r="L11" s="32"/>
      <c r="M11" s="34"/>
      <c r="N11" s="27"/>
    </row>
    <row r="12" spans="1:14" ht="30" customHeight="1" x14ac:dyDescent="0.3">
      <c r="A12" s="33"/>
      <c r="B12" s="73"/>
      <c r="C12" s="74"/>
      <c r="D12" s="75"/>
      <c r="E12" s="73"/>
      <c r="F12" s="74"/>
      <c r="G12" s="75"/>
      <c r="H12" s="73"/>
      <c r="I12" s="74"/>
      <c r="J12" s="75"/>
      <c r="K12" s="38"/>
      <c r="L12" s="32"/>
      <c r="M12" s="34"/>
      <c r="N12" s="27"/>
    </row>
    <row r="13" spans="1:14" ht="30" customHeight="1" x14ac:dyDescent="0.3">
      <c r="A13" s="33"/>
      <c r="B13" s="73"/>
      <c r="C13" s="74"/>
      <c r="D13" s="75"/>
      <c r="E13" s="73"/>
      <c r="F13" s="74"/>
      <c r="G13" s="75"/>
      <c r="H13" s="73"/>
      <c r="I13" s="74"/>
      <c r="J13" s="75"/>
      <c r="K13" s="38"/>
      <c r="L13" s="32"/>
      <c r="M13" s="34"/>
      <c r="N13" s="27"/>
    </row>
    <row r="14" spans="1:14" ht="30" customHeight="1" x14ac:dyDescent="0.3">
      <c r="A14" s="33"/>
      <c r="B14" s="73"/>
      <c r="C14" s="74"/>
      <c r="D14" s="75"/>
      <c r="E14" s="73"/>
      <c r="F14" s="74"/>
      <c r="G14" s="75"/>
      <c r="H14" s="73"/>
      <c r="I14" s="74"/>
      <c r="J14" s="75"/>
      <c r="K14" s="38"/>
      <c r="L14" s="32"/>
      <c r="M14" s="34"/>
      <c r="N14" s="27"/>
    </row>
    <row r="15" spans="1:14" ht="30" customHeight="1" x14ac:dyDescent="0.3">
      <c r="A15" s="33"/>
      <c r="B15" s="73"/>
      <c r="C15" s="74"/>
      <c r="D15" s="75"/>
      <c r="E15" s="73"/>
      <c r="F15" s="74"/>
      <c r="G15" s="75"/>
      <c r="H15" s="73"/>
      <c r="I15" s="74"/>
      <c r="J15" s="75"/>
      <c r="K15" s="38"/>
      <c r="L15" s="32"/>
      <c r="M15" s="34"/>
      <c r="N15" s="27"/>
    </row>
    <row r="16" spans="1:14" ht="30" customHeight="1" x14ac:dyDescent="0.3">
      <c r="A16" s="33"/>
      <c r="B16" s="73"/>
      <c r="C16" s="74"/>
      <c r="D16" s="75"/>
      <c r="E16" s="73"/>
      <c r="F16" s="74"/>
      <c r="G16" s="75"/>
      <c r="H16" s="73"/>
      <c r="I16" s="74"/>
      <c r="J16" s="75"/>
      <c r="K16" s="38"/>
      <c r="L16" s="32"/>
      <c r="M16" s="34"/>
      <c r="N16" s="27"/>
    </row>
    <row r="17" spans="1:14" ht="30" customHeight="1" x14ac:dyDescent="0.3">
      <c r="A17" s="33"/>
      <c r="B17" s="73"/>
      <c r="C17" s="74"/>
      <c r="D17" s="75"/>
      <c r="E17" s="73"/>
      <c r="F17" s="74"/>
      <c r="G17" s="75"/>
      <c r="H17" s="73"/>
      <c r="I17" s="74"/>
      <c r="J17" s="75"/>
      <c r="K17" s="38"/>
      <c r="L17" s="32"/>
      <c r="M17" s="34"/>
      <c r="N17" s="27"/>
    </row>
    <row r="18" spans="1:14" ht="30" customHeight="1" x14ac:dyDescent="0.3">
      <c r="A18" s="33"/>
      <c r="B18" s="73"/>
      <c r="C18" s="74"/>
      <c r="D18" s="75"/>
      <c r="E18" s="73"/>
      <c r="F18" s="74"/>
      <c r="G18" s="75"/>
      <c r="H18" s="73"/>
      <c r="I18" s="74"/>
      <c r="J18" s="75"/>
      <c r="K18" s="38"/>
      <c r="L18" s="32"/>
      <c r="M18" s="34"/>
      <c r="N18" s="27"/>
    </row>
    <row r="19" spans="1:14" ht="30" customHeight="1" x14ac:dyDescent="0.3">
      <c r="A19" s="33"/>
      <c r="B19" s="73"/>
      <c r="C19" s="74"/>
      <c r="D19" s="75"/>
      <c r="E19" s="73"/>
      <c r="F19" s="74"/>
      <c r="G19" s="75"/>
      <c r="H19" s="73"/>
      <c r="I19" s="74"/>
      <c r="J19" s="75"/>
      <c r="K19" s="38"/>
      <c r="L19" s="32"/>
      <c r="M19" s="34"/>
      <c r="N19" s="27"/>
    </row>
    <row r="20" spans="1:14" ht="30" customHeight="1" x14ac:dyDescent="0.3">
      <c r="A20" s="33"/>
      <c r="B20" s="73"/>
      <c r="C20" s="74"/>
      <c r="D20" s="75"/>
      <c r="E20" s="73"/>
      <c r="F20" s="74"/>
      <c r="G20" s="75"/>
      <c r="H20" s="73"/>
      <c r="I20" s="74"/>
      <c r="J20" s="75"/>
      <c r="K20" s="38"/>
      <c r="L20" s="32"/>
      <c r="M20" s="34"/>
      <c r="N20" s="27"/>
    </row>
    <row r="21" spans="1:14" ht="30" customHeight="1" x14ac:dyDescent="0.3">
      <c r="A21" s="33"/>
      <c r="B21" s="73"/>
      <c r="C21" s="74"/>
      <c r="D21" s="75"/>
      <c r="E21" s="73"/>
      <c r="F21" s="74"/>
      <c r="G21" s="75"/>
      <c r="H21" s="73"/>
      <c r="I21" s="74"/>
      <c r="J21" s="75"/>
      <c r="K21" s="38"/>
      <c r="L21" s="32"/>
      <c r="M21" s="34"/>
      <c r="N21" s="27"/>
    </row>
    <row r="22" spans="1:14" ht="30" customHeight="1" x14ac:dyDescent="0.3">
      <c r="A22" s="33"/>
      <c r="B22" s="73"/>
      <c r="C22" s="74"/>
      <c r="D22" s="75"/>
      <c r="E22" s="73"/>
      <c r="F22" s="74"/>
      <c r="G22" s="75"/>
      <c r="H22" s="73"/>
      <c r="I22" s="74"/>
      <c r="J22" s="75"/>
      <c r="K22" s="38"/>
      <c r="L22" s="32"/>
      <c r="M22" s="34"/>
      <c r="N22" s="27"/>
    </row>
    <row r="23" spans="1:14" ht="30" customHeight="1" x14ac:dyDescent="0.3">
      <c r="A23" s="33"/>
      <c r="B23" s="73"/>
      <c r="C23" s="74"/>
      <c r="D23" s="75"/>
      <c r="E23" s="73"/>
      <c r="F23" s="74"/>
      <c r="G23" s="75"/>
      <c r="H23" s="73"/>
      <c r="I23" s="74"/>
      <c r="J23" s="75"/>
      <c r="K23" s="38"/>
      <c r="L23" s="32"/>
      <c r="M23" s="34"/>
      <c r="N23" s="27"/>
    </row>
    <row r="24" spans="1:14" ht="30" customHeight="1" x14ac:dyDescent="0.3">
      <c r="A24" s="33"/>
      <c r="B24" s="73"/>
      <c r="C24" s="74"/>
      <c r="D24" s="75"/>
      <c r="E24" s="73"/>
      <c r="F24" s="74"/>
      <c r="G24" s="75"/>
      <c r="H24" s="73"/>
      <c r="I24" s="74"/>
      <c r="J24" s="75"/>
      <c r="K24" s="38"/>
      <c r="L24" s="32"/>
      <c r="M24" s="34"/>
      <c r="N24" s="27"/>
    </row>
    <row r="25" spans="1:14" ht="30" customHeight="1" x14ac:dyDescent="0.3">
      <c r="A25" s="33"/>
      <c r="B25" s="73"/>
      <c r="C25" s="74"/>
      <c r="D25" s="75"/>
      <c r="E25" s="73"/>
      <c r="F25" s="74"/>
      <c r="G25" s="75"/>
      <c r="H25" s="73"/>
      <c r="I25" s="74"/>
      <c r="J25" s="75"/>
      <c r="K25" s="38"/>
      <c r="L25" s="32"/>
      <c r="M25" s="34"/>
      <c r="N25" s="27"/>
    </row>
    <row r="26" spans="1:14" ht="30" customHeight="1" x14ac:dyDescent="0.3">
      <c r="A26" s="33"/>
      <c r="B26" s="73"/>
      <c r="C26" s="74"/>
      <c r="D26" s="75"/>
      <c r="E26" s="73"/>
      <c r="F26" s="74"/>
      <c r="G26" s="75"/>
      <c r="H26" s="73"/>
      <c r="I26" s="74"/>
      <c r="J26" s="75"/>
      <c r="K26" s="38"/>
      <c r="L26" s="32"/>
      <c r="M26" s="34"/>
      <c r="N26" s="27"/>
    </row>
    <row r="27" spans="1:14" ht="30" customHeight="1" x14ac:dyDescent="0.3">
      <c r="A27" s="33"/>
      <c r="B27" s="73"/>
      <c r="C27" s="74"/>
      <c r="D27" s="75"/>
      <c r="E27" s="73"/>
      <c r="F27" s="74"/>
      <c r="G27" s="75"/>
      <c r="H27" s="73"/>
      <c r="I27" s="74"/>
      <c r="J27" s="75"/>
      <c r="K27" s="38"/>
      <c r="L27" s="32"/>
      <c r="M27" s="34"/>
      <c r="N27" s="27"/>
    </row>
    <row r="28" spans="1:14" ht="30" customHeight="1" thickBot="1" x14ac:dyDescent="0.35">
      <c r="A28" s="33"/>
      <c r="B28" s="73"/>
      <c r="C28" s="74"/>
      <c r="D28" s="75"/>
      <c r="E28" s="73"/>
      <c r="F28" s="74"/>
      <c r="G28" s="75"/>
      <c r="H28" s="73"/>
      <c r="I28" s="74"/>
      <c r="J28" s="75"/>
      <c r="K28" s="38"/>
      <c r="L28" s="32"/>
      <c r="M28" s="34"/>
      <c r="N28" s="27"/>
    </row>
    <row r="29" spans="1:14" ht="30" customHeight="1" thickBot="1" x14ac:dyDescent="0.4">
      <c r="A29" s="29" t="s">
        <v>15</v>
      </c>
      <c r="B29" s="68"/>
      <c r="C29" s="68"/>
      <c r="D29" s="68"/>
      <c r="E29" s="69"/>
      <c r="F29" s="69"/>
      <c r="G29" s="69"/>
      <c r="H29" s="67" t="s">
        <v>36</v>
      </c>
      <c r="I29" s="67"/>
      <c r="J29" s="67"/>
      <c r="K29" s="67"/>
      <c r="L29" s="28">
        <f>SUM(L10:L28)</f>
        <v>0</v>
      </c>
      <c r="M29" s="30"/>
      <c r="N29" s="31"/>
    </row>
    <row r="30" spans="1:14" ht="20.100000000000001" customHeight="1" thickBot="1" x14ac:dyDescent="0.35">
      <c r="A30" s="70"/>
      <c r="B30" s="71"/>
      <c r="C30" s="71"/>
      <c r="D30" s="71"/>
      <c r="E30" s="72"/>
      <c r="F30" s="72"/>
      <c r="G30" s="72"/>
      <c r="H30" s="72"/>
      <c r="I30" s="72"/>
      <c r="J30" s="2"/>
      <c r="K30" s="2"/>
      <c r="L30" s="2"/>
      <c r="M30" s="2"/>
      <c r="N30" s="1"/>
    </row>
    <row r="31" spans="1:14" ht="20.100000000000001" customHeight="1" x14ac:dyDescent="0.3">
      <c r="A31" s="11"/>
      <c r="B31" s="2"/>
      <c r="C31" s="2"/>
      <c r="D31" s="2"/>
      <c r="E31" s="10"/>
      <c r="F31" s="10"/>
      <c r="G31" s="10"/>
      <c r="H31" s="10"/>
      <c r="I31" s="10"/>
      <c r="L31" s="64" t="s">
        <v>22</v>
      </c>
      <c r="M31" s="65"/>
      <c r="N31" s="66"/>
    </row>
    <row r="32" spans="1:14" s="44" customFormat="1" ht="18.75" x14ac:dyDescent="0.3">
      <c r="A32" s="11"/>
      <c r="B32" s="2"/>
      <c r="C32" s="2"/>
      <c r="D32" s="42"/>
      <c r="E32" s="43"/>
      <c r="F32" s="43"/>
      <c r="G32" s="43"/>
      <c r="H32" s="43"/>
      <c r="I32" s="43"/>
      <c r="L32" s="23" t="s">
        <v>28</v>
      </c>
      <c r="M32" s="16"/>
      <c r="N32" s="17"/>
    </row>
    <row r="33" spans="1:14" s="44" customFormat="1" ht="21" x14ac:dyDescent="0.3">
      <c r="A33" s="11"/>
      <c r="B33" s="2"/>
      <c r="C33" s="2"/>
      <c r="D33" s="42"/>
      <c r="E33" s="43"/>
      <c r="F33" s="43"/>
      <c r="G33" s="43"/>
      <c r="H33" s="43"/>
      <c r="I33" s="43"/>
      <c r="L33" s="23" t="s">
        <v>23</v>
      </c>
      <c r="M33" s="48" t="s">
        <v>24</v>
      </c>
      <c r="N33" s="50" t="s">
        <v>25</v>
      </c>
    </row>
    <row r="34" spans="1:14" ht="24" customHeight="1" x14ac:dyDescent="0.3">
      <c r="A34" s="59"/>
      <c r="B34" s="60"/>
      <c r="C34" s="60"/>
      <c r="D34" s="60"/>
      <c r="E34" s="60"/>
      <c r="F34" s="60"/>
      <c r="G34" s="60"/>
      <c r="H34" s="9"/>
      <c r="I34" s="7"/>
      <c r="L34" s="23" t="s">
        <v>26</v>
      </c>
      <c r="M34" s="45"/>
      <c r="N34" s="18"/>
    </row>
    <row r="35" spans="1:14" ht="24.75" customHeight="1" thickBot="1" x14ac:dyDescent="0.35">
      <c r="A35" s="61" t="s">
        <v>1</v>
      </c>
      <c r="B35" s="62"/>
      <c r="C35" s="62"/>
      <c r="D35" s="62"/>
      <c r="E35" s="62"/>
      <c r="F35" s="62"/>
      <c r="G35" s="62"/>
      <c r="H35" s="4" t="s">
        <v>5</v>
      </c>
      <c r="I35" s="7"/>
      <c r="L35" s="24"/>
      <c r="M35" s="25"/>
      <c r="N35" s="55" t="s">
        <v>27</v>
      </c>
    </row>
    <row r="36" spans="1:14" ht="24" customHeight="1" x14ac:dyDescent="0.3">
      <c r="A36" s="59"/>
      <c r="B36" s="60"/>
      <c r="C36" s="60"/>
      <c r="D36" s="60"/>
      <c r="E36" s="60"/>
      <c r="F36" s="60"/>
      <c r="G36" s="60"/>
      <c r="H36" s="9"/>
      <c r="I36" s="7"/>
      <c r="N36" s="52"/>
    </row>
    <row r="37" spans="1:14" ht="24.75" customHeight="1" x14ac:dyDescent="0.3">
      <c r="A37" s="61" t="s">
        <v>2</v>
      </c>
      <c r="B37" s="62"/>
      <c r="C37" s="62"/>
      <c r="D37" s="62"/>
      <c r="E37" s="62"/>
      <c r="F37" s="62"/>
      <c r="G37" s="62"/>
      <c r="H37" s="4" t="s">
        <v>5</v>
      </c>
      <c r="I37" s="7"/>
      <c r="N37" s="3"/>
    </row>
    <row r="38" spans="1:14" ht="24" customHeight="1" x14ac:dyDescent="0.3">
      <c r="A38" s="59"/>
      <c r="B38" s="60"/>
      <c r="C38" s="60"/>
      <c r="D38" s="60"/>
      <c r="E38" s="60"/>
      <c r="F38" s="60"/>
      <c r="G38" s="60"/>
      <c r="H38" s="9"/>
      <c r="I38" s="7"/>
      <c r="K38" s="63"/>
      <c r="L38" s="63"/>
      <c r="M38" s="63"/>
      <c r="N38" s="46"/>
    </row>
    <row r="39" spans="1:14" ht="25.5" customHeight="1" thickBot="1" x14ac:dyDescent="0.25">
      <c r="A39" s="56" t="s">
        <v>4</v>
      </c>
      <c r="B39" s="57"/>
      <c r="C39" s="57"/>
      <c r="D39" s="57"/>
      <c r="E39" s="57"/>
      <c r="F39" s="57"/>
      <c r="G39" s="57"/>
      <c r="H39" s="8" t="s">
        <v>5</v>
      </c>
      <c r="I39" s="13"/>
      <c r="J39" s="41"/>
      <c r="K39" s="58" t="s">
        <v>3</v>
      </c>
      <c r="L39" s="58"/>
      <c r="M39" s="58"/>
      <c r="N39" s="53" t="s">
        <v>5</v>
      </c>
    </row>
    <row r="40" spans="1:14" ht="25.5" hidden="1" customHeight="1" x14ac:dyDescent="0.3">
      <c r="A40" s="12"/>
      <c r="B40" s="12"/>
      <c r="C40" s="12"/>
      <c r="D40" s="14"/>
      <c r="E40" s="14"/>
      <c r="F40" s="14"/>
      <c r="G40" s="14"/>
      <c r="H40" s="14"/>
      <c r="I40" s="15"/>
      <c r="J40" s="47"/>
      <c r="K40" s="15"/>
      <c r="L40" s="47"/>
      <c r="M40" s="15"/>
      <c r="N40" s="2"/>
    </row>
  </sheetData>
  <sheetProtection algorithmName="SHA-512" hashValue="LWoxecrh+94dCGmTZ2PLw0BwJRBRIY3qCdt3leO1DfyMpdDj3zUMQ9kyI+V5Unm7BEUiPGN6kwWby8DGKQ/gPg==" saltValue="W4KsmOyEt7oEOhZxlzcFwQ==" spinCount="100000" sheet="1" objects="1" scenarios="1" selectLockedCells="1"/>
  <mergeCells count="90">
    <mergeCell ref="H15:J15"/>
    <mergeCell ref="H14:J14"/>
    <mergeCell ref="H13:J13"/>
    <mergeCell ref="B15:D15"/>
    <mergeCell ref="B14:D14"/>
    <mergeCell ref="B13:D13"/>
    <mergeCell ref="E13:G13"/>
    <mergeCell ref="E14:G14"/>
    <mergeCell ref="E15:G15"/>
    <mergeCell ref="L31:N31"/>
    <mergeCell ref="B18:D18"/>
    <mergeCell ref="B17:D17"/>
    <mergeCell ref="B16:D16"/>
    <mergeCell ref="E16:G16"/>
    <mergeCell ref="E17:G17"/>
    <mergeCell ref="E18:G18"/>
    <mergeCell ref="H18:J18"/>
    <mergeCell ref="H16:J16"/>
    <mergeCell ref="H17:J17"/>
    <mergeCell ref="B19:D19"/>
    <mergeCell ref="E19:G19"/>
    <mergeCell ref="H19:J19"/>
    <mergeCell ref="B20:D20"/>
    <mergeCell ref="E20:G20"/>
    <mergeCell ref="H20:J20"/>
    <mergeCell ref="A1:N1"/>
    <mergeCell ref="A2:N2"/>
    <mergeCell ref="A4:D4"/>
    <mergeCell ref="E4:H4"/>
    <mergeCell ref="I4:J4"/>
    <mergeCell ref="K4:N4"/>
    <mergeCell ref="B10:D10"/>
    <mergeCell ref="E10:G10"/>
    <mergeCell ref="H10:J10"/>
    <mergeCell ref="A5:D5"/>
    <mergeCell ref="E5:H5"/>
    <mergeCell ref="I5:J5"/>
    <mergeCell ref="A6:D6"/>
    <mergeCell ref="E6:H6"/>
    <mergeCell ref="I6:J6"/>
    <mergeCell ref="A7:N7"/>
    <mergeCell ref="A8:N8"/>
    <mergeCell ref="B9:D9"/>
    <mergeCell ref="E9:G9"/>
    <mergeCell ref="H9:J9"/>
    <mergeCell ref="K5:N5"/>
    <mergeCell ref="B11:D11"/>
    <mergeCell ref="E11:G11"/>
    <mergeCell ref="H11:J11"/>
    <mergeCell ref="B12:D12"/>
    <mergeCell ref="E12:G12"/>
    <mergeCell ref="H12:J12"/>
    <mergeCell ref="B24:D24"/>
    <mergeCell ref="E24:G24"/>
    <mergeCell ref="H24:J24"/>
    <mergeCell ref="B21:D21"/>
    <mergeCell ref="E21:G21"/>
    <mergeCell ref="H21:J21"/>
    <mergeCell ref="B22:D22"/>
    <mergeCell ref="E22:G22"/>
    <mergeCell ref="H22:J22"/>
    <mergeCell ref="A34:G34"/>
    <mergeCell ref="A35:G35"/>
    <mergeCell ref="A36:G36"/>
    <mergeCell ref="E29:G29"/>
    <mergeCell ref="A30:D30"/>
    <mergeCell ref="E30:I30"/>
    <mergeCell ref="H29:K29"/>
    <mergeCell ref="B27:D27"/>
    <mergeCell ref="E27:G27"/>
    <mergeCell ref="H27:J27"/>
    <mergeCell ref="B28:D28"/>
    <mergeCell ref="E28:G28"/>
    <mergeCell ref="H28:J28"/>
    <mergeCell ref="B25:D25"/>
    <mergeCell ref="A39:G39"/>
    <mergeCell ref="K39:M39"/>
    <mergeCell ref="B29:D29"/>
    <mergeCell ref="K6:N6"/>
    <mergeCell ref="A37:G37"/>
    <mergeCell ref="A38:G38"/>
    <mergeCell ref="K38:M38"/>
    <mergeCell ref="E25:G25"/>
    <mergeCell ref="H25:J25"/>
    <mergeCell ref="B26:D26"/>
    <mergeCell ref="E26:G26"/>
    <mergeCell ref="H26:J26"/>
    <mergeCell ref="B23:D23"/>
    <mergeCell ref="E23:G23"/>
    <mergeCell ref="H23:J23"/>
  </mergeCells>
  <dataValidations count="3">
    <dataValidation type="decimal" allowBlank="1" showInputMessage="1" showErrorMessage="1" sqref="L10" xr:uid="{4AF2017F-B77F-441B-B7A0-820907C7E6D4}">
      <formula1>0</formula1>
      <formula2>99999999</formula2>
    </dataValidation>
    <dataValidation type="list" allowBlank="1" showDropDown="1" showInputMessage="1" showErrorMessage="1" sqref="K11:K28" xr:uid="{697F99D5-D750-4A86-BCB8-295C052D88E5}">
      <formula1>"Y,y,N,n"</formula1>
    </dataValidation>
    <dataValidation type="decimal" allowBlank="1" showInputMessage="1" showErrorMessage="1" sqref="L11:L28" xr:uid="{46355E52-006B-425F-A989-8B4F998BB68E}">
      <formula1>-999999999</formula1>
      <formula2>99999999</formula2>
    </dataValidation>
  </dataValidations>
  <hyperlinks>
    <hyperlink ref="M33" r:id="rId1" xr:uid="{F696CEDF-7939-43A6-83D0-D28EA0D326DB}"/>
    <hyperlink ref="N35" r:id="rId2" xr:uid="{F1990287-DCC1-405F-A417-E13C7890FF7C}"/>
  </hyperlinks>
  <pageMargins left="0.7" right="0.59" top="0.62" bottom="0.62" header="0.5" footer="0.5"/>
  <pageSetup scale="49" orientation="landscape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Purchasing pg1</vt:lpstr>
      <vt:lpstr>Purchasing pg2</vt:lpstr>
      <vt:lpstr>Purchasing pg3</vt:lpstr>
      <vt:lpstr>'Purchasing pg1'!Print_Area</vt:lpstr>
      <vt:lpstr>'Purchasing pg2'!Print_Area</vt:lpstr>
      <vt:lpstr>'Purchasing pg3'!Print_Area</vt:lpstr>
    </vt:vector>
  </TitlesOfParts>
  <Company>SAU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KJOGLE</dc:creator>
  <cp:lastModifiedBy>Linda Smith</cp:lastModifiedBy>
  <cp:lastPrinted>2025-10-02T00:06:17Z</cp:lastPrinted>
  <dcterms:created xsi:type="dcterms:W3CDTF">2005-05-12T21:27:40Z</dcterms:created>
  <dcterms:modified xsi:type="dcterms:W3CDTF">2025-10-16T12:13:25Z</dcterms:modified>
</cp:coreProperties>
</file>